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2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<sst xmlns="http://schemas.openxmlformats.org/spreadsheetml/2006/main" count="1028" uniqueCount="358">
  <si>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</si>
  <si>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</si>
  <si>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</si>
  <si>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</si>
  <si>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</si>
  <si>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</si>
  <si>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</si>
  <si>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</si>
  <si>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</si>
  <si>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</si>
  <si>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</si>
  <si>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</si>
  <si>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</si>
  <si>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</si>
  <si>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</si>
  <si>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</si>
  <si>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</si>
  <si>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</si>
  <si>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</si>
  <si>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</si>
  <si>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</si>
  <si>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</si>
  <si>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</si>
  <si>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</si>
  <si>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</si>
  <si>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</si>
  <si>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</si>
  <si>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</si>
  <si>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</si>
  <si>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</si>
  <si>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</si>
  <si>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</si>
  <si>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</si>
  <si>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</si>
  <si>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</si>
  <si>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</si>
  <si>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</si>
  <si>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</si>
  <si>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</si>
  <si>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</si>
  <si>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</si>
  <si>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</si>
  <si>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</si>
  <si>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</si>
  <si>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</si>
  <si>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</si>
  <si>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</si>
  <si>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</si>
  <si>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</si>
  <si>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</si>
  <si>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</si>
  <si>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</si>
  <si>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</si>
  <si>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</si>
  <si>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</si>
  <si>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</si>
  <si>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</si>
  <si>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</si>
  <si>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</si>
  <si>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</si>
  <si>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</si>
  <si>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</si>
  <si>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</si>
  <si>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</si>
  <si>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</si>
  <si>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</si>
  <si>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</si>
  <si>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</si>
  <si>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</si>
  <si>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</si>
  <si>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</si>
  <si>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</si>
  <si>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</si>
  <si>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</si>
  <si>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</si>
  <si>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</si>
  <si>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</si>
  <si>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</si>
  <si>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</si>
  <si>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</si>
  <si>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</si>
  <si>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</si>
  <si>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</si>
  <si>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</si>
  <si>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</si>
  <si>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</si>
  <si>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</si>
  <si>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</si>
  <si>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</si>
  <si>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</si>
  <si>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</si>
  <si>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</si>
  <si>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</si>
  <si>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</si>
  <si>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</si>
  <si>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</si>
  <si>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</si>
  <si>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</si>
  <si>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</si>
  <si>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</si>
  <si>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</si>
  <si>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</si>
  <si>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</si>
  <si>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</si>
  <si>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</si>
  <si>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</si>
  <si>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</si>
  <si>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</si>
  <si>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</si>
  <si>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</si>
  <si>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</si>
  <si>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</si>
  <si>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</si>
  <si>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</si>
  <si>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</si>
  <si>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</si>
  <si>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</si>
  <si>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</si>
  <si>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</si>
  <si>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</si>
  <si>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</si>
  <si>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</si>
  <si>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</si>
  <si>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</si>
  <si>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</si>
  <si>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</si>
  <si>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</si>
  <si>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</si>
  <si>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</si>
  <si>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</si>
  <si>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</si>
  <si>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</si>
  <si>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</si>
  <si>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</si>
  <si>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</si>
  <si>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</si>
  <si>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</si>
  <si>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кирпичные</t>
  </si>
  <si>
    <t>соответствует материалу стен</t>
  </si>
  <si>
    <t>на лестн клетке</t>
  </si>
  <si>
    <t>ЦО,ГВС, ХВС</t>
  </si>
  <si>
    <t>отсутствуют, требуется установка</t>
  </si>
  <si>
    <t>м/р-н Паново № 38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</si>
  <si>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</si>
  <si>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</si>
  <si>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</si>
  <si>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</si>
  <si>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</si>
  <si>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</si>
  <si>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</si>
  <si>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</si>
  <si>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</si>
  <si>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</si>
  <si>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</si>
  <si>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</si>
  <si>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</si>
  <si>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</si>
  <si>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</si>
  <si>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</si>
  <si>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</si>
  <si>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</si>
  <si>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</si>
  <si>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</si>
  <si>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</si>
  <si>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</si>
  <si>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</si>
  <si>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</si>
  <si>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</si>
  <si>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</si>
  <si>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</si>
  <si>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</si>
  <si>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</si>
  <si>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</si>
  <si>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</si>
  <si>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</si>
  <si>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</si>
  <si>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</si>
  <si>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</si>
  <si>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</si>
  <si>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</si>
  <si>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</si>
  <si>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</si>
  <si>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</si>
  <si>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</si>
  <si>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</si>
  <si>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</si>
  <si>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</si>
  <si>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</si>
  <si>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</si>
  <si>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</si>
  <si>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</si>
  <si>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</si>
  <si>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</si>
  <si>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</si>
  <si>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</si>
  <si>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</si>
  <si>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</si>
  <si>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</si>
  <si>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</si>
  <si>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</si>
  <si>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</si>
  <si>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</si>
  <si>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</si>
  <si>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</si>
  <si>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</si>
  <si>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</si>
  <si>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</si>
  <si>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</si>
  <si>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</si>
  <si>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</si>
  <si>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</si>
  <si>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</si>
  <si>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</si>
  <si>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</si>
  <si>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</si>
  <si>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</si>
  <si>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</si>
  <si>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</si>
  <si>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</si>
  <si>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</si>
  <si>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</si>
  <si>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</si>
  <si>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</si>
  <si>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</si>
  <si>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</si>
  <si>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</si>
  <si>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</si>
  <si>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</si>
  <si>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</si>
  <si>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</si>
  <si>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</si>
  <si>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</si>
  <si>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</si>
  <si>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</si>
  <si>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</si>
  <si>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</si>
  <si>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</si>
  <si>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</si>
  <si>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</si>
  <si>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</si>
  <si>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</si>
  <si>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</si>
  <si>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</si>
  <si>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</si>
  <si>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</si>
  <si>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</si>
  <si>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</si>
  <si>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</si>
  <si>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</si>
  <si>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</si>
  <si>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</si>
  <si>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</si>
  <si>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</si>
  <si>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</si>
  <si>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</si>
  <si>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</si>
  <si>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</si>
  <si>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</si>
  <si>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</si>
  <si>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</si>
  <si>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</si>
  <si>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</si>
  <si>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</si>
  <si>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</si>
  <si>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</si>
  <si>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</si>
  <si>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</si>
  <si>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</si>
  <si>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</si>
  <si>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</si>
  <si>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</si>
  <si>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</si>
  <si>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</si>
  <si>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</si>
  <si>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</si>
  <si>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</si>
  <si>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</si>
  <si>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</si>
  <si>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</si>
  <si>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</si>
  <si>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</si>
  <si>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</si>
  <si>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</si>
  <si>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</si>
  <si>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</si>
  <si>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</si>
  <si>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</si>
  <si>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</si>
  <si>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</si>
  <si>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</si>
  <si>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</si>
  <si>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</si>
  <si>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</si>
  <si>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</si>
  <si>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</si>
  <si>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</si>
  <si>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</si>
  <si>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</si>
  <si>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</si>
  <si>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</si>
  <si>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</si>
  <si>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</si>
  <si>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</si>
  <si>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</si>
  <si>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</si>
  <si>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</si>
  <si>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</si>
  <si>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</si>
  <si>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</si>
  <si>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</si>
  <si>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</si>
  <si>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</si>
  <si>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</si>
  <si>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</si>
  <si>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</si>
  <si>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</si>
  <si>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</si>
  <si>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</si>
  <si>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</si>
  <si>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</si>
  <si>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</si>
  <si>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</si>
  <si>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</si>
  <si>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</si>
  <si>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</si>
  <si>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</si>
  <si>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</si>
  <si>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</si>
  <si>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</si>
  <si>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</si>
  <si>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</si>
  <si>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</si>
  <si>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</si>
  <si>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</si>
  <si>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</si>
  <si>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</si>
  <si>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</si>
  <si>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</si>
  <si>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</si>
  <si>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</si>
  <si>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</si>
  <si>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</si>
  <si>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</si>
  <si>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</si>
  <si>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</si>
  <si>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</si>
  <si>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</si>
  <si>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</si>
  <si>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</si>
  <si>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</si>
  <si>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</si>
  <si>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</si>
  <si>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Обслуживание газовых сетей</t>
  </si>
  <si>
    <t>ОАО ГАЗПРОМ газораспределение Кострома</t>
  </si>
  <si>
    <t>не было протоколов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</si>
  <si>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</si>
  <si>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30.08.2007 г.</t>
  </si>
  <si>
    <t>https://cloud.mail.ru/public/320ab46a17ce/%D0%9F%D0%B0%D0%BD%D0%BE%D0%B2%D0%BE%20%D0%B4.38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</si>
</sst>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17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7" fillId="0" borderId="12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168" fontId="5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20ab46a17ce/%D0%9F%D0%B0%D0%BD%D0%BE%D0%B2%D0%BE%20%D0%B4.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C20" sqref="C20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6" t="s">
        <v>6</v>
      </c>
      <c r="C5" s="47"/>
      <c r="D5" s="47"/>
      <c r="E5" s="48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356</v>
      </c>
    </row>
    <row r="7" spans="2:5" ht="75">
      <c r="B7" s="6" t="s">
        <v>8</v>
      </c>
      <c r="C7" s="4" t="s">
        <v>42</v>
      </c>
      <c r="D7" s="6" t="s">
        <v>72</v>
      </c>
      <c r="E7" s="45" t="s">
        <v>357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355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6</v>
      </c>
    </row>
    <row r="16" spans="2:5" ht="15.75">
      <c r="B16" s="6" t="s">
        <v>17</v>
      </c>
      <c r="C16" s="4" t="s">
        <v>49</v>
      </c>
      <c r="D16" s="6" t="s">
        <v>71</v>
      </c>
      <c r="E16" s="6">
        <v>6</v>
      </c>
    </row>
    <row r="17" spans="2:5" ht="15.75">
      <c r="B17" s="6" t="s">
        <v>18</v>
      </c>
      <c r="C17" s="4" t="s">
        <v>50</v>
      </c>
      <c r="D17" s="6" t="s">
        <v>71</v>
      </c>
      <c r="E17" s="6">
        <v>6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55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5296.3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3031.5</v>
      </c>
    </row>
    <row r="25" spans="2:5" ht="15.75">
      <c r="B25" s="6" t="s">
        <v>26</v>
      </c>
      <c r="C25" s="4" t="s">
        <v>58</v>
      </c>
      <c r="D25" s="6" t="s">
        <v>73</v>
      </c>
      <c r="E25" s="6">
        <v>71.1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385.2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20ab46a17ce/%D0%9F%D0%B0%D0%BD%D0%BE%D0%B2%D0%BE%20%D0%B4.38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1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3.57421875" style="7" customWidth="1"/>
    <col min="6" max="6" width="18.8515625" style="1" customWidth="1"/>
    <col min="7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136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137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138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783.8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139</v>
      </c>
    </row>
    <row r="19" spans="2:5" ht="15.75">
      <c r="B19" s="5" t="s">
        <v>17</v>
      </c>
      <c r="C19" s="9" t="s">
        <v>90</v>
      </c>
      <c r="D19" s="5" t="s">
        <v>71</v>
      </c>
      <c r="E19" s="5">
        <v>4</v>
      </c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/>
    </row>
    <row r="22" spans="2:5" ht="15.75">
      <c r="B22" s="5" t="s">
        <v>19</v>
      </c>
      <c r="C22" s="9" t="s">
        <v>93</v>
      </c>
      <c r="D22" s="5" t="s">
        <v>72</v>
      </c>
      <c r="E22" s="5" t="s">
        <v>127</v>
      </c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29" t="s">
        <v>141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135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7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30">
        <f>E8+E9</f>
        <v>18.08</v>
      </c>
    </row>
    <row r="8" spans="2:5" s="40" customFormat="1" ht="15.75">
      <c r="B8" s="41"/>
      <c r="C8" s="42" t="s">
        <v>335</v>
      </c>
      <c r="D8" s="5" t="s">
        <v>149</v>
      </c>
      <c r="E8" s="43">
        <v>2.71</v>
      </c>
    </row>
    <row r="9" spans="2:5" s="40" customFormat="1" ht="15.75">
      <c r="B9" s="41"/>
      <c r="C9" s="42" t="s">
        <v>336</v>
      </c>
      <c r="D9" s="5" t="s">
        <v>149</v>
      </c>
      <c r="E9" s="43">
        <f>SUM(E11:E24)</f>
        <v>15.369999999999997</v>
      </c>
    </row>
    <row r="10" spans="2:5" s="40" customFormat="1" ht="15.75">
      <c r="B10" s="41"/>
      <c r="C10" s="42" t="s">
        <v>337</v>
      </c>
      <c r="D10" s="5" t="s">
        <v>149</v>
      </c>
      <c r="E10" s="44"/>
    </row>
    <row r="11" spans="2:5" s="40" customFormat="1" ht="15.75">
      <c r="B11" s="41"/>
      <c r="C11" s="42" t="s">
        <v>338</v>
      </c>
      <c r="D11" s="5" t="s">
        <v>149</v>
      </c>
      <c r="E11" s="44">
        <v>0.42</v>
      </c>
    </row>
    <row r="12" spans="2:5" s="40" customFormat="1" ht="26.25">
      <c r="B12" s="41"/>
      <c r="C12" s="42" t="s">
        <v>339</v>
      </c>
      <c r="D12" s="5" t="s">
        <v>149</v>
      </c>
      <c r="E12" s="44">
        <v>2.14</v>
      </c>
    </row>
    <row r="13" spans="2:5" s="40" customFormat="1" ht="15.75">
      <c r="B13" s="41"/>
      <c r="C13" s="42" t="s">
        <v>340</v>
      </c>
      <c r="D13" s="5" t="s">
        <v>149</v>
      </c>
      <c r="E13" s="44">
        <v>0.15</v>
      </c>
    </row>
    <row r="14" spans="2:5" s="40" customFormat="1" ht="15.75">
      <c r="B14" s="41"/>
      <c r="C14" s="42" t="s">
        <v>341</v>
      </c>
      <c r="D14" s="5" t="s">
        <v>149</v>
      </c>
      <c r="E14" s="44">
        <v>0</v>
      </c>
    </row>
    <row r="15" spans="2:5" s="40" customFormat="1" ht="15.75">
      <c r="B15" s="41"/>
      <c r="C15" s="42" t="s">
        <v>342</v>
      </c>
      <c r="D15" s="5" t="s">
        <v>149</v>
      </c>
      <c r="E15" s="44">
        <v>1.7</v>
      </c>
    </row>
    <row r="16" spans="2:5" s="40" customFormat="1" ht="15.75">
      <c r="B16" s="41"/>
      <c r="C16" s="42" t="s">
        <v>343</v>
      </c>
      <c r="D16" s="5" t="s">
        <v>149</v>
      </c>
      <c r="E16" s="44">
        <v>0.1</v>
      </c>
    </row>
    <row r="17" spans="2:5" s="40" customFormat="1" ht="15.75">
      <c r="B17" s="41"/>
      <c r="C17" s="42" t="s">
        <v>344</v>
      </c>
      <c r="D17" s="5" t="s">
        <v>149</v>
      </c>
      <c r="E17" s="44">
        <v>0.1</v>
      </c>
    </row>
    <row r="18" spans="2:5" s="40" customFormat="1" ht="15.75">
      <c r="B18" s="41"/>
      <c r="C18" s="42" t="s">
        <v>345</v>
      </c>
      <c r="D18" s="5" t="s">
        <v>149</v>
      </c>
      <c r="E18" s="44">
        <v>1.5</v>
      </c>
    </row>
    <row r="19" spans="2:5" s="40" customFormat="1" ht="15.75">
      <c r="B19" s="41"/>
      <c r="C19" s="42" t="s">
        <v>346</v>
      </c>
      <c r="D19" s="5" t="s">
        <v>149</v>
      </c>
      <c r="E19" s="44">
        <v>1</v>
      </c>
    </row>
    <row r="20" spans="2:5" s="40" customFormat="1" ht="15.75">
      <c r="B20" s="41"/>
      <c r="C20" s="42" t="s">
        <v>347</v>
      </c>
      <c r="D20" s="5" t="s">
        <v>149</v>
      </c>
      <c r="E20" s="44">
        <v>0</v>
      </c>
    </row>
    <row r="21" spans="2:5" s="40" customFormat="1" ht="15.75">
      <c r="B21" s="41"/>
      <c r="C21" s="42" t="s">
        <v>348</v>
      </c>
      <c r="D21" s="5" t="s">
        <v>149</v>
      </c>
      <c r="E21" s="44">
        <v>0.9</v>
      </c>
    </row>
    <row r="22" spans="2:5" s="40" customFormat="1" ht="15.75">
      <c r="B22" s="41"/>
      <c r="C22" s="42" t="s">
        <v>349</v>
      </c>
      <c r="D22" s="5" t="s">
        <v>149</v>
      </c>
      <c r="E22" s="56">
        <v>3.3</v>
      </c>
    </row>
    <row r="23" spans="2:5" s="40" customFormat="1" ht="15.75">
      <c r="B23" s="41"/>
      <c r="C23" s="42" t="s">
        <v>350</v>
      </c>
      <c r="D23" s="5" t="s">
        <v>149</v>
      </c>
      <c r="E23" s="44">
        <v>0.54</v>
      </c>
    </row>
    <row r="24" spans="2:5" s="40" customFormat="1" ht="15.75">
      <c r="B24" s="41"/>
      <c r="C24" s="42" t="s">
        <v>351</v>
      </c>
      <c r="D24" s="5" t="s">
        <v>149</v>
      </c>
      <c r="E24" s="44">
        <v>3.52</v>
      </c>
    </row>
    <row r="25" spans="2:5" ht="31.5">
      <c r="B25" s="2" t="s">
        <v>12</v>
      </c>
      <c r="C25" s="4" t="s">
        <v>150</v>
      </c>
      <c r="D25" s="5" t="s">
        <v>72</v>
      </c>
      <c r="E25" s="16">
        <v>41821</v>
      </c>
    </row>
    <row r="26" spans="2:5" ht="47.25">
      <c r="B26" s="2" t="s">
        <v>13</v>
      </c>
      <c r="C26" s="4" t="s">
        <v>151</v>
      </c>
      <c r="D26" s="5" t="s">
        <v>72</v>
      </c>
      <c r="E26" s="6" t="s">
        <v>152</v>
      </c>
    </row>
    <row r="27" spans="2:5" ht="31.5">
      <c r="B27" s="2" t="s">
        <v>14</v>
      </c>
      <c r="C27" s="4" t="s">
        <v>153</v>
      </c>
      <c r="D27" s="5" t="s">
        <v>72</v>
      </c>
      <c r="E27" s="5" t="s">
        <v>154</v>
      </c>
    </row>
    <row r="28" spans="2:5" ht="15.75">
      <c r="B28" s="2" t="s">
        <v>15</v>
      </c>
      <c r="C28" s="4" t="s">
        <v>155</v>
      </c>
      <c r="D28" s="5" t="s">
        <v>72</v>
      </c>
      <c r="E28" s="5" t="s">
        <v>156</v>
      </c>
    </row>
    <row r="33" spans="5:7" ht="15.75">
      <c r="E33" s="18"/>
      <c r="F33" s="19"/>
      <c r="G3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249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250</v>
      </c>
      <c r="D5" s="5" t="s">
        <v>72</v>
      </c>
      <c r="E5" s="30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149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31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30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275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0.026</v>
      </c>
    </row>
    <row r="31" spans="2:5" ht="15.75">
      <c r="B31" s="31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30" t="s">
        <v>269</v>
      </c>
    </row>
    <row r="38" spans="2:5" ht="15.75">
      <c r="B38" s="5" t="s">
        <v>8</v>
      </c>
      <c r="C38" s="4" t="s">
        <v>252</v>
      </c>
      <c r="D38" s="5" t="s">
        <v>72</v>
      </c>
      <c r="E38" s="6" t="s">
        <v>276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149</v>
      </c>
      <c r="E40" s="5">
        <v>21.77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0.026</v>
      </c>
    </row>
    <row r="47" spans="2:5" ht="15.75">
      <c r="B47" s="31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30" t="s">
        <v>278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271</v>
      </c>
    </row>
    <row r="56" spans="2:5" ht="15.75">
      <c r="B56" s="5" t="s">
        <v>12</v>
      </c>
      <c r="C56" s="4" t="s">
        <v>255</v>
      </c>
      <c r="D56" s="5" t="s">
        <v>149</v>
      </c>
      <c r="E56" s="5">
        <v>16.74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272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273</v>
      </c>
    </row>
    <row r="59" spans="2:5" ht="47.25">
      <c r="B59" s="5" t="s">
        <v>15</v>
      </c>
      <c r="C59" s="4" t="s">
        <v>260</v>
      </c>
      <c r="D59" s="5" t="s">
        <v>72</v>
      </c>
      <c r="E59" s="6" t="s">
        <v>274</v>
      </c>
    </row>
    <row r="60" spans="2:5" ht="15.75">
      <c r="B60" s="5" t="s">
        <v>16</v>
      </c>
      <c r="C60" s="4" t="s">
        <v>262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275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0.026</v>
      </c>
    </row>
    <row r="63" spans="2:5" ht="15.75">
      <c r="B63" s="31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268</v>
      </c>
    </row>
    <row r="67" spans="2:5" ht="15.75">
      <c r="B67" s="5" t="s">
        <v>1</v>
      </c>
      <c r="C67" s="5" t="s">
        <v>144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250</v>
      </c>
      <c r="D69" s="5" t="s">
        <v>72</v>
      </c>
      <c r="E69" s="30" t="s">
        <v>278</v>
      </c>
    </row>
    <row r="70" spans="2:5" ht="31.5">
      <c r="B70" s="5" t="s">
        <v>8</v>
      </c>
      <c r="C70" s="4" t="s">
        <v>252</v>
      </c>
      <c r="D70" s="5" t="s">
        <v>72</v>
      </c>
      <c r="E70" s="6" t="s">
        <v>280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271</v>
      </c>
    </row>
    <row r="72" spans="2:5" ht="15.75">
      <c r="B72" s="5" t="s">
        <v>12</v>
      </c>
      <c r="C72" s="4" t="s">
        <v>255</v>
      </c>
      <c r="D72" s="5" t="s">
        <v>149</v>
      </c>
      <c r="E72" s="5">
        <v>16.74</v>
      </c>
    </row>
    <row r="73" spans="2:5" ht="31.5">
      <c r="B73" s="5" t="s">
        <v>13</v>
      </c>
      <c r="C73" s="4" t="s">
        <v>256</v>
      </c>
      <c r="D73" s="5" t="s">
        <v>72</v>
      </c>
      <c r="E73" s="5" t="s">
        <v>272</v>
      </c>
    </row>
    <row r="74" spans="2:5" ht="31.5">
      <c r="B74" s="5" t="s">
        <v>14</v>
      </c>
      <c r="C74" s="4" t="s">
        <v>258</v>
      </c>
      <c r="D74" s="5" t="s">
        <v>72</v>
      </c>
      <c r="E74" s="5" t="s">
        <v>273</v>
      </c>
    </row>
    <row r="75" spans="2:5" ht="47.25">
      <c r="B75" s="5" t="s">
        <v>15</v>
      </c>
      <c r="C75" s="4" t="s">
        <v>260</v>
      </c>
      <c r="D75" s="5" t="s">
        <v>72</v>
      </c>
      <c r="E75" s="6" t="s">
        <v>274</v>
      </c>
    </row>
    <row r="76" spans="2:5" ht="15.75">
      <c r="B76" s="5" t="s">
        <v>16</v>
      </c>
      <c r="C76" s="4" t="s">
        <v>262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263</v>
      </c>
      <c r="D77" s="5" t="s">
        <v>72</v>
      </c>
      <c r="E77" s="6" t="s">
        <v>277</v>
      </c>
    </row>
    <row r="78" spans="2:5" ht="31.5">
      <c r="B78" s="5" t="s">
        <v>18</v>
      </c>
      <c r="C78" s="4" t="s">
        <v>265</v>
      </c>
      <c r="D78" s="5" t="s">
        <v>72</v>
      </c>
      <c r="E78" s="5">
        <v>0.026</v>
      </c>
    </row>
    <row r="79" spans="2:5" ht="15.75">
      <c r="B79" s="31" t="s">
        <v>266</v>
      </c>
      <c r="C79" s="4"/>
      <c r="D79" s="2"/>
      <c r="E79" s="5"/>
    </row>
    <row r="80" spans="2:5" ht="63">
      <c r="B80" s="5" t="s">
        <v>19</v>
      </c>
      <c r="C80" s="4" t="s">
        <v>267</v>
      </c>
      <c r="D80" s="5" t="s">
        <v>72</v>
      </c>
      <c r="E80" s="6" t="s">
        <v>268</v>
      </c>
    </row>
    <row r="83" spans="2:5" ht="15.75">
      <c r="B83" s="5" t="s">
        <v>1</v>
      </c>
      <c r="C83" s="5" t="s">
        <v>144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250</v>
      </c>
      <c r="D85" s="5" t="s">
        <v>72</v>
      </c>
      <c r="E85" s="30" t="s">
        <v>281</v>
      </c>
    </row>
    <row r="86" spans="2:5" ht="31.5">
      <c r="B86" s="5" t="s">
        <v>8</v>
      </c>
      <c r="C86" s="4" t="s">
        <v>252</v>
      </c>
      <c r="D86" s="5" t="s">
        <v>72</v>
      </c>
      <c r="E86" s="6" t="s">
        <v>282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283</v>
      </c>
    </row>
    <row r="88" spans="2:5" ht="15.75">
      <c r="B88" s="5" t="s">
        <v>12</v>
      </c>
      <c r="C88" s="4" t="s">
        <v>255</v>
      </c>
      <c r="D88" s="5" t="s">
        <v>149</v>
      </c>
      <c r="E88" s="5">
        <v>1493.89</v>
      </c>
    </row>
    <row r="89" spans="2:5" ht="31.5">
      <c r="B89" s="5" t="s">
        <v>13</v>
      </c>
      <c r="C89" s="4" t="s">
        <v>256</v>
      </c>
      <c r="D89" s="5" t="s">
        <v>72</v>
      </c>
      <c r="E89" s="5" t="s">
        <v>284</v>
      </c>
    </row>
    <row r="90" spans="2:5" ht="31.5">
      <c r="B90" s="5" t="s">
        <v>14</v>
      </c>
      <c r="C90" s="4" t="s">
        <v>258</v>
      </c>
      <c r="D90" s="5" t="s">
        <v>72</v>
      </c>
      <c r="E90" s="5" t="s">
        <v>285</v>
      </c>
    </row>
    <row r="91" spans="2:5" ht="63" customHeight="1">
      <c r="B91" s="5" t="s">
        <v>15</v>
      </c>
      <c r="C91" s="4" t="s">
        <v>260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262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263</v>
      </c>
      <c r="D93" s="5" t="s">
        <v>72</v>
      </c>
      <c r="E93" s="6" t="s">
        <v>277</v>
      </c>
    </row>
    <row r="94" spans="2:5" ht="31.5">
      <c r="B94" s="5" t="s">
        <v>18</v>
      </c>
      <c r="C94" s="4" t="s">
        <v>265</v>
      </c>
      <c r="D94" s="5" t="s">
        <v>72</v>
      </c>
      <c r="E94" s="5">
        <v>0.026</v>
      </c>
    </row>
    <row r="95" spans="2:5" ht="15.75">
      <c r="B95" s="31" t="s">
        <v>266</v>
      </c>
      <c r="C95" s="4"/>
      <c r="D95" s="2"/>
      <c r="E95" s="5"/>
    </row>
    <row r="96" spans="2:5" ht="63">
      <c r="B96" s="5" t="s">
        <v>19</v>
      </c>
      <c r="C96" s="4" t="s">
        <v>267</v>
      </c>
      <c r="D96" s="5" t="s">
        <v>72</v>
      </c>
      <c r="E96" s="6" t="s">
        <v>287</v>
      </c>
    </row>
    <row r="99" spans="2:5" ht="15.75">
      <c r="B99" s="5" t="s">
        <v>1</v>
      </c>
      <c r="C99" s="5" t="s">
        <v>144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6">
        <v>42053</v>
      </c>
    </row>
    <row r="101" spans="2:5" ht="15.75">
      <c r="B101" s="5" t="s">
        <v>7</v>
      </c>
      <c r="C101" s="4" t="s">
        <v>250</v>
      </c>
      <c r="D101" s="5" t="s">
        <v>72</v>
      </c>
      <c r="E101" s="30" t="s">
        <v>281</v>
      </c>
    </row>
    <row r="102" spans="2:5" ht="15.75">
      <c r="B102" s="5" t="s">
        <v>8</v>
      </c>
      <c r="C102" s="4" t="s">
        <v>252</v>
      </c>
      <c r="D102" s="5" t="s">
        <v>72</v>
      </c>
      <c r="E102" s="6" t="s">
        <v>288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283</v>
      </c>
    </row>
    <row r="104" spans="2:5" ht="15.75">
      <c r="B104" s="5" t="s">
        <v>12</v>
      </c>
      <c r="C104" s="4" t="s">
        <v>255</v>
      </c>
      <c r="D104" s="5" t="s">
        <v>149</v>
      </c>
      <c r="E104" s="5">
        <v>66.63</v>
      </c>
    </row>
    <row r="105" spans="2:5" ht="31.5">
      <c r="B105" s="5" t="s">
        <v>13</v>
      </c>
      <c r="C105" s="4" t="s">
        <v>256</v>
      </c>
      <c r="D105" s="5" t="s">
        <v>72</v>
      </c>
      <c r="E105" s="5" t="s">
        <v>284</v>
      </c>
    </row>
    <row r="106" spans="2:5" ht="31.5">
      <c r="B106" s="5" t="s">
        <v>14</v>
      </c>
      <c r="C106" s="4" t="s">
        <v>258</v>
      </c>
      <c r="D106" s="5" t="s">
        <v>72</v>
      </c>
      <c r="E106" s="5" t="s">
        <v>285</v>
      </c>
    </row>
    <row r="107" spans="2:5" ht="63">
      <c r="B107" s="5" t="s">
        <v>15</v>
      </c>
      <c r="C107" s="4" t="s">
        <v>260</v>
      </c>
      <c r="D107" s="5" t="s">
        <v>72</v>
      </c>
      <c r="E107" s="6" t="s">
        <v>286</v>
      </c>
    </row>
    <row r="108" spans="2:5" ht="15.75">
      <c r="B108" s="5" t="s">
        <v>16</v>
      </c>
      <c r="C108" s="4" t="s">
        <v>262</v>
      </c>
      <c r="D108" s="5" t="s">
        <v>72</v>
      </c>
      <c r="E108" s="16">
        <v>41821</v>
      </c>
    </row>
    <row r="109" spans="2:5" ht="47.25">
      <c r="B109" s="5" t="s">
        <v>17</v>
      </c>
      <c r="C109" s="4" t="s">
        <v>263</v>
      </c>
      <c r="D109" s="5" t="s">
        <v>72</v>
      </c>
      <c r="E109" s="6" t="s">
        <v>277</v>
      </c>
    </row>
    <row r="110" spans="2:5" ht="31.5">
      <c r="B110" s="5" t="s">
        <v>18</v>
      </c>
      <c r="C110" s="4" t="s">
        <v>265</v>
      </c>
      <c r="D110" s="5" t="s">
        <v>72</v>
      </c>
      <c r="E110" s="5">
        <v>0.026</v>
      </c>
    </row>
    <row r="111" spans="2:5" ht="15.75">
      <c r="B111" s="31" t="s">
        <v>266</v>
      </c>
      <c r="C111" s="4"/>
      <c r="D111" s="2"/>
      <c r="E111" s="5"/>
    </row>
    <row r="112" spans="2:5" ht="63">
      <c r="B112" s="5" t="s">
        <v>19</v>
      </c>
      <c r="C112" s="4" t="s">
        <v>267</v>
      </c>
      <c r="D112" s="5" t="s">
        <v>72</v>
      </c>
      <c r="E112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2"/>
  <sheetViews>
    <sheetView zoomScalePageLayoutView="0" workbookViewId="0" topLeftCell="A7">
      <selection activeCell="E16" sqref="E16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232</v>
      </c>
    </row>
    <row r="5" spans="2:7" ht="31.5">
      <c r="B5" s="2" t="s">
        <v>1</v>
      </c>
      <c r="C5" s="4" t="s">
        <v>158</v>
      </c>
      <c r="D5" s="6" t="s">
        <v>3</v>
      </c>
      <c r="E5" s="6" t="s">
        <v>4</v>
      </c>
      <c r="F5" s="7"/>
      <c r="G5" s="7"/>
    </row>
    <row r="6" spans="2:7" ht="15.75">
      <c r="B6" s="5" t="s">
        <v>5</v>
      </c>
      <c r="C6" s="15" t="s">
        <v>40</v>
      </c>
      <c r="D6" s="6" t="s">
        <v>72</v>
      </c>
      <c r="E6" s="21">
        <v>42053</v>
      </c>
      <c r="F6" s="7"/>
      <c r="G6" s="7"/>
    </row>
    <row r="7" spans="2:7" ht="15.75">
      <c r="B7" s="5" t="s">
        <v>7</v>
      </c>
      <c r="C7" s="4" t="s">
        <v>233</v>
      </c>
      <c r="D7" s="6" t="s">
        <v>72</v>
      </c>
      <c r="E7" s="6" t="s">
        <v>234</v>
      </c>
      <c r="F7" s="7"/>
      <c r="G7" s="7"/>
    </row>
    <row r="8" spans="2:7" ht="31.5">
      <c r="B8" s="5" t="s">
        <v>8</v>
      </c>
      <c r="C8" s="4" t="s">
        <v>235</v>
      </c>
      <c r="D8" s="6" t="s">
        <v>72</v>
      </c>
      <c r="E8" s="6" t="s">
        <v>244</v>
      </c>
      <c r="F8" s="7"/>
      <c r="G8" s="7"/>
    </row>
    <row r="9" spans="2:7" ht="15.75">
      <c r="B9" s="5" t="s">
        <v>10</v>
      </c>
      <c r="C9" s="4" t="s">
        <v>236</v>
      </c>
      <c r="D9" s="6" t="s">
        <v>73</v>
      </c>
      <c r="E9" s="6">
        <f>'форма 2.1.'!E23</f>
        <v>5296.3</v>
      </c>
      <c r="F9" s="7"/>
      <c r="G9" s="7"/>
    </row>
    <row r="10" spans="2:7" ht="15.75">
      <c r="B10" s="53" t="s">
        <v>237</v>
      </c>
      <c r="C10" s="53"/>
      <c r="D10" s="53"/>
      <c r="E10" s="53"/>
      <c r="F10" s="7"/>
      <c r="G10" s="7"/>
    </row>
    <row r="11" spans="2:5" ht="42.75" customHeight="1">
      <c r="B11" s="5" t="s">
        <v>12</v>
      </c>
      <c r="C11" s="4" t="s">
        <v>238</v>
      </c>
      <c r="D11" s="6" t="s">
        <v>72</v>
      </c>
      <c r="E11" s="6" t="s">
        <v>245</v>
      </c>
    </row>
    <row r="12" spans="2:5" ht="15.75">
      <c r="B12" s="5" t="s">
        <v>13</v>
      </c>
      <c r="C12" s="4" t="s">
        <v>239</v>
      </c>
      <c r="D12" s="6" t="s">
        <v>72</v>
      </c>
      <c r="E12" s="5" t="s">
        <v>246</v>
      </c>
    </row>
    <row r="13" spans="2:5" ht="15.75">
      <c r="B13" s="5" t="s">
        <v>14</v>
      </c>
      <c r="C13" s="4" t="s">
        <v>240</v>
      </c>
      <c r="D13" s="6" t="s">
        <v>72</v>
      </c>
      <c r="E13" s="5" t="s">
        <v>247</v>
      </c>
    </row>
    <row r="14" spans="2:5" ht="15.75">
      <c r="B14" s="5" t="s">
        <v>15</v>
      </c>
      <c r="C14" s="4" t="s">
        <v>241</v>
      </c>
      <c r="D14" s="6" t="s">
        <v>72</v>
      </c>
      <c r="E14" s="5" t="s">
        <v>248</v>
      </c>
    </row>
    <row r="15" spans="2:5" ht="15.75">
      <c r="B15" s="5" t="s">
        <v>16</v>
      </c>
      <c r="C15" s="4" t="s">
        <v>242</v>
      </c>
      <c r="D15" s="6" t="s">
        <v>149</v>
      </c>
      <c r="E15" s="5">
        <v>300</v>
      </c>
    </row>
    <row r="16" spans="2:5" ht="63">
      <c r="B16" s="5" t="s">
        <v>17</v>
      </c>
      <c r="C16" s="4" t="s">
        <v>243</v>
      </c>
      <c r="D16" s="6" t="s">
        <v>72</v>
      </c>
      <c r="E16" s="5" t="s">
        <v>230</v>
      </c>
    </row>
    <row r="17" spans="3:4" s="26" customFormat="1" ht="15.75">
      <c r="C17" s="27"/>
      <c r="D17" s="28"/>
    </row>
    <row r="19" spans="2:7" ht="31.5">
      <c r="B19" s="2" t="s">
        <v>1</v>
      </c>
      <c r="C19" s="4" t="s">
        <v>158</v>
      </c>
      <c r="D19" s="6" t="s">
        <v>3</v>
      </c>
      <c r="E19" s="6" t="s">
        <v>4</v>
      </c>
      <c r="F19" s="7"/>
      <c r="G19" s="7"/>
    </row>
    <row r="20" spans="2:7" ht="15.75">
      <c r="B20" s="5" t="s">
        <v>5</v>
      </c>
      <c r="C20" s="15" t="s">
        <v>40</v>
      </c>
      <c r="D20" s="6" t="s">
        <v>72</v>
      </c>
      <c r="E20" s="21">
        <v>42085</v>
      </c>
      <c r="F20" s="7"/>
      <c r="G20" s="7"/>
    </row>
    <row r="21" spans="2:7" ht="15.75">
      <c r="B21" s="5" t="s">
        <v>7</v>
      </c>
      <c r="C21" s="4" t="s">
        <v>233</v>
      </c>
      <c r="D21" s="6" t="s">
        <v>72</v>
      </c>
      <c r="E21" s="6" t="s">
        <v>234</v>
      </c>
      <c r="F21" s="7"/>
      <c r="G21" s="7"/>
    </row>
    <row r="22" spans="2:7" ht="15.75">
      <c r="B22" s="5" t="s">
        <v>8</v>
      </c>
      <c r="C22" s="4" t="s">
        <v>235</v>
      </c>
      <c r="D22" s="6" t="s">
        <v>72</v>
      </c>
      <c r="E22" s="6" t="s">
        <v>289</v>
      </c>
      <c r="F22" s="7"/>
      <c r="G22" s="7"/>
    </row>
    <row r="23" spans="2:7" ht="15.75">
      <c r="B23" s="5" t="s">
        <v>10</v>
      </c>
      <c r="C23" s="4" t="s">
        <v>236</v>
      </c>
      <c r="D23" s="6" t="s">
        <v>73</v>
      </c>
      <c r="E23" s="6">
        <f>E9</f>
        <v>5296.3</v>
      </c>
      <c r="F23" s="7"/>
      <c r="G23" s="7"/>
    </row>
    <row r="24" spans="2:5" ht="42.75" customHeight="1">
      <c r="B24" s="5" t="s">
        <v>12</v>
      </c>
      <c r="C24" s="4" t="s">
        <v>238</v>
      </c>
      <c r="D24" s="6" t="s">
        <v>72</v>
      </c>
      <c r="E24" s="6" t="s">
        <v>290</v>
      </c>
    </row>
    <row r="25" spans="2:5" ht="15.75">
      <c r="B25" s="5" t="s">
        <v>13</v>
      </c>
      <c r="C25" s="4" t="s">
        <v>239</v>
      </c>
      <c r="D25" s="6" t="s">
        <v>72</v>
      </c>
      <c r="E25" s="5" t="s">
        <v>291</v>
      </c>
    </row>
    <row r="26" spans="2:5" ht="15.75">
      <c r="B26" s="5" t="s">
        <v>14</v>
      </c>
      <c r="C26" s="4" t="s">
        <v>240</v>
      </c>
      <c r="D26" s="6" t="s">
        <v>72</v>
      </c>
      <c r="E26" s="5" t="s">
        <v>292</v>
      </c>
    </row>
    <row r="27" spans="2:5" ht="15.75">
      <c r="B27" s="5" t="s">
        <v>15</v>
      </c>
      <c r="C27" s="4" t="s">
        <v>241</v>
      </c>
      <c r="D27" s="6" t="s">
        <v>72</v>
      </c>
      <c r="E27" s="16" t="s">
        <v>293</v>
      </c>
    </row>
    <row r="28" spans="2:5" ht="15.75">
      <c r="B28" s="5" t="s">
        <v>16</v>
      </c>
      <c r="C28" s="4" t="s">
        <v>294</v>
      </c>
      <c r="D28" s="6" t="s">
        <v>149</v>
      </c>
      <c r="E28" s="5">
        <v>300</v>
      </c>
    </row>
    <row r="29" spans="2:5" ht="63">
      <c r="B29" s="5" t="s">
        <v>17</v>
      </c>
      <c r="C29" s="4" t="s">
        <v>243</v>
      </c>
      <c r="D29" s="6" t="s">
        <v>72</v>
      </c>
      <c r="E29" s="5" t="s">
        <v>230</v>
      </c>
    </row>
    <row r="30" ht="15.75">
      <c r="D30" s="32"/>
    </row>
    <row r="31" ht="15.75">
      <c r="D31" s="32"/>
    </row>
    <row r="32" spans="2:7" ht="31.5">
      <c r="B32" s="2" t="s">
        <v>1</v>
      </c>
      <c r="C32" s="4" t="s">
        <v>158</v>
      </c>
      <c r="D32" s="6" t="s">
        <v>3</v>
      </c>
      <c r="E32" s="6" t="s">
        <v>4</v>
      </c>
      <c r="F32" s="7"/>
      <c r="G32" s="7"/>
    </row>
    <row r="33" spans="2:7" ht="15.75">
      <c r="B33" s="5" t="s">
        <v>5</v>
      </c>
      <c r="C33" s="15" t="s">
        <v>40</v>
      </c>
      <c r="D33" s="6" t="s">
        <v>72</v>
      </c>
      <c r="E33" s="21">
        <v>42085</v>
      </c>
      <c r="F33" s="7"/>
      <c r="G33" s="7"/>
    </row>
    <row r="34" spans="2:7" ht="15.75">
      <c r="B34" s="5" t="s">
        <v>7</v>
      </c>
      <c r="C34" s="4" t="s">
        <v>233</v>
      </c>
      <c r="D34" s="6" t="s">
        <v>72</v>
      </c>
      <c r="E34" s="6" t="s">
        <v>234</v>
      </c>
      <c r="F34" s="7"/>
      <c r="G34" s="7"/>
    </row>
    <row r="35" spans="2:7" ht="15.75">
      <c r="B35" s="5" t="s">
        <v>8</v>
      </c>
      <c r="C35" s="4" t="s">
        <v>235</v>
      </c>
      <c r="D35" s="6" t="s">
        <v>72</v>
      </c>
      <c r="E35" s="6" t="s">
        <v>289</v>
      </c>
      <c r="F35" s="7"/>
      <c r="G35" s="7"/>
    </row>
    <row r="36" spans="2:7" ht="15.75">
      <c r="B36" s="5" t="s">
        <v>10</v>
      </c>
      <c r="C36" s="4" t="s">
        <v>236</v>
      </c>
      <c r="D36" s="6" t="s">
        <v>73</v>
      </c>
      <c r="E36" s="6">
        <f>E23</f>
        <v>5296.3</v>
      </c>
      <c r="F36" s="7"/>
      <c r="G36" s="7"/>
    </row>
    <row r="37" spans="2:5" ht="42.75" customHeight="1">
      <c r="B37" s="5" t="s">
        <v>12</v>
      </c>
      <c r="C37" s="4" t="s">
        <v>238</v>
      </c>
      <c r="D37" s="6" t="s">
        <v>72</v>
      </c>
      <c r="E37" s="6" t="s">
        <v>295</v>
      </c>
    </row>
    <row r="38" spans="2:5" ht="15.75">
      <c r="B38" s="5" t="s">
        <v>13</v>
      </c>
      <c r="C38" s="4" t="s">
        <v>239</v>
      </c>
      <c r="D38" s="6" t="s">
        <v>72</v>
      </c>
      <c r="E38" s="5" t="s">
        <v>296</v>
      </c>
    </row>
    <row r="39" spans="2:5" ht="15.75">
      <c r="B39" s="5" t="s">
        <v>14</v>
      </c>
      <c r="C39" s="4" t="s">
        <v>240</v>
      </c>
      <c r="D39" s="6" t="s">
        <v>72</v>
      </c>
      <c r="E39" s="5" t="s">
        <v>297</v>
      </c>
    </row>
    <row r="40" spans="2:5" ht="15.75">
      <c r="B40" s="5" t="s">
        <v>15</v>
      </c>
      <c r="C40" s="4" t="s">
        <v>241</v>
      </c>
      <c r="D40" s="6" t="s">
        <v>72</v>
      </c>
      <c r="E40" s="5" t="s">
        <v>298</v>
      </c>
    </row>
    <row r="41" spans="2:5" ht="15.75">
      <c r="B41" s="5" t="s">
        <v>16</v>
      </c>
      <c r="C41" s="4" t="s">
        <v>242</v>
      </c>
      <c r="D41" s="6" t="s">
        <v>149</v>
      </c>
      <c r="E41" s="5">
        <v>150</v>
      </c>
    </row>
    <row r="42" spans="2:5" ht="63">
      <c r="B42" s="5" t="s">
        <v>17</v>
      </c>
      <c r="C42" s="4" t="s">
        <v>243</v>
      </c>
      <c r="D42" s="6" t="s">
        <v>72</v>
      </c>
      <c r="E42" s="5" t="s">
        <v>230</v>
      </c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224</v>
      </c>
      <c r="C5" s="2"/>
      <c r="D5" s="5"/>
      <c r="E5" s="5"/>
    </row>
    <row r="6" spans="2:5" ht="124.5" customHeight="1">
      <c r="B6" s="24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4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4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231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6" t="s">
        <v>354</v>
      </c>
      <c r="F5" s="3"/>
    </row>
    <row r="6" spans="2:6" s="1" customFormat="1" ht="47.25">
      <c r="B6" s="5" t="s">
        <v>8</v>
      </c>
      <c r="C6" s="4" t="s">
        <v>222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0">
      <selection activeCell="A38" sqref="A38:IV3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5.28125" style="1" customWidth="1"/>
    <col min="5" max="5" width="21.140625" style="7" customWidth="1"/>
    <col min="6" max="16384" width="9.140625" style="1" customWidth="1"/>
  </cols>
  <sheetData>
    <row r="1" ht="18.75">
      <c r="B1" s="14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6">
        <v>41640</v>
      </c>
    </row>
    <row r="6" spans="2:5" ht="15.75">
      <c r="B6" s="5" t="s">
        <v>8</v>
      </c>
      <c r="C6" s="2" t="s">
        <v>160</v>
      </c>
      <c r="D6" s="6" t="s">
        <v>72</v>
      </c>
      <c r="E6" s="16">
        <v>42004</v>
      </c>
    </row>
    <row r="7" spans="2:5" ht="30" customHeight="1">
      <c r="B7" s="52" t="s">
        <v>161</v>
      </c>
      <c r="C7" s="52"/>
      <c r="D7" s="52"/>
      <c r="E7" s="52"/>
    </row>
    <row r="8" spans="2:5" ht="31.5">
      <c r="B8" s="5" t="s">
        <v>10</v>
      </c>
      <c r="C8" s="4" t="s">
        <v>162</v>
      </c>
      <c r="D8" s="6" t="s">
        <v>149</v>
      </c>
      <c r="E8" s="30">
        <v>-79596.84</v>
      </c>
    </row>
    <row r="9" spans="2:5" ht="15.75">
      <c r="B9" s="5" t="s">
        <v>12</v>
      </c>
      <c r="C9" s="4" t="s">
        <v>163</v>
      </c>
      <c r="D9" s="6" t="s">
        <v>149</v>
      </c>
      <c r="E9" s="5" t="s">
        <v>72</v>
      </c>
    </row>
    <row r="10" spans="2:5" ht="15.75">
      <c r="B10" s="5" t="s">
        <v>13</v>
      </c>
      <c r="C10" s="4" t="s">
        <v>164</v>
      </c>
      <c r="D10" s="6" t="s">
        <v>149</v>
      </c>
      <c r="E10" s="5">
        <f>E8</f>
        <v>-79596.84</v>
      </c>
    </row>
    <row r="11" spans="2:5" ht="31.5">
      <c r="B11" s="5" t="s">
        <v>14</v>
      </c>
      <c r="C11" s="4" t="s">
        <v>165</v>
      </c>
      <c r="D11" s="6" t="s">
        <v>149</v>
      </c>
      <c r="E11" s="5"/>
    </row>
    <row r="12" spans="2:5" ht="31.5">
      <c r="B12" s="5" t="s">
        <v>299</v>
      </c>
      <c r="C12" s="4" t="s">
        <v>300</v>
      </c>
      <c r="D12" s="6" t="s">
        <v>149</v>
      </c>
      <c r="E12" s="30">
        <v>1147081.34</v>
      </c>
    </row>
    <row r="13" spans="2:5" ht="15.75">
      <c r="B13" s="5" t="s">
        <v>15</v>
      </c>
      <c r="C13" s="4" t="s">
        <v>166</v>
      </c>
      <c r="D13" s="6" t="s">
        <v>149</v>
      </c>
      <c r="E13" s="5">
        <f>E12-E14-E15</f>
        <v>351284.8000000001</v>
      </c>
    </row>
    <row r="14" spans="2:5" ht="15.75">
      <c r="B14" s="5" t="s">
        <v>16</v>
      </c>
      <c r="C14" s="4" t="s">
        <v>167</v>
      </c>
      <c r="D14" s="6" t="s">
        <v>149</v>
      </c>
      <c r="E14" s="5">
        <v>715361</v>
      </c>
    </row>
    <row r="15" spans="2:5" ht="15.75">
      <c r="B15" s="5" t="s">
        <v>17</v>
      </c>
      <c r="C15" s="4" t="s">
        <v>168</v>
      </c>
      <c r="D15" s="6" t="s">
        <v>149</v>
      </c>
      <c r="E15" s="5">
        <v>80435.54</v>
      </c>
    </row>
    <row r="16" spans="2:5" ht="15.75">
      <c r="B16" s="5" t="s">
        <v>18</v>
      </c>
      <c r="C16" s="4" t="s">
        <v>169</v>
      </c>
      <c r="D16" s="6" t="s">
        <v>149</v>
      </c>
      <c r="E16" s="30">
        <f>SUM(E17:E21)</f>
        <v>872610.03</v>
      </c>
    </row>
    <row r="17" spans="2:5" ht="15.75">
      <c r="B17" s="5" t="s">
        <v>19</v>
      </c>
      <c r="C17" s="4" t="s">
        <v>170</v>
      </c>
      <c r="D17" s="6" t="s">
        <v>149</v>
      </c>
      <c r="E17" s="5">
        <v>518237.52</v>
      </c>
    </row>
    <row r="18" spans="2:5" ht="15.75">
      <c r="B18" s="5" t="s">
        <v>20</v>
      </c>
      <c r="C18" s="4" t="s">
        <v>171</v>
      </c>
      <c r="D18" s="6" t="s">
        <v>149</v>
      </c>
      <c r="E18" s="5" t="s">
        <v>72</v>
      </c>
    </row>
    <row r="19" spans="2:5" ht="15.75">
      <c r="B19" s="5" t="s">
        <v>21</v>
      </c>
      <c r="C19" s="4" t="s">
        <v>172</v>
      </c>
      <c r="D19" s="6" t="s">
        <v>149</v>
      </c>
      <c r="E19" s="5" t="s">
        <v>72</v>
      </c>
    </row>
    <row r="20" spans="2:5" ht="31.5">
      <c r="B20" s="5" t="s">
        <v>22</v>
      </c>
      <c r="C20" s="4" t="s">
        <v>173</v>
      </c>
      <c r="D20" s="6" t="s">
        <v>149</v>
      </c>
      <c r="E20" s="5">
        <f>11099.43+6900</f>
        <v>17999.43</v>
      </c>
    </row>
    <row r="21" spans="2:5" ht="15.75">
      <c r="B21" s="5" t="s">
        <v>23</v>
      </c>
      <c r="C21" s="4" t="s">
        <v>174</v>
      </c>
      <c r="D21" s="6" t="s">
        <v>149</v>
      </c>
      <c r="E21" s="5">
        <f>150000+181816.68+4556.4</f>
        <v>336373.08</v>
      </c>
    </row>
    <row r="22" spans="2:5" ht="15.75">
      <c r="B22" s="5" t="s">
        <v>24</v>
      </c>
      <c r="C22" s="4" t="s">
        <v>175</v>
      </c>
      <c r="D22" s="6" t="s">
        <v>149</v>
      </c>
      <c r="E22" s="5">
        <f>E16+E8</f>
        <v>793013.1900000001</v>
      </c>
    </row>
    <row r="23" spans="2:5" ht="31.5">
      <c r="B23" s="5" t="s">
        <v>25</v>
      </c>
      <c r="C23" s="4" t="s">
        <v>176</v>
      </c>
      <c r="D23" s="6" t="s">
        <v>149</v>
      </c>
      <c r="E23" s="30">
        <f>E8+E16-E12</f>
        <v>-354068.15</v>
      </c>
    </row>
    <row r="24" spans="2:5" ht="15.75">
      <c r="B24" s="5" t="s">
        <v>26</v>
      </c>
      <c r="C24" s="4" t="s">
        <v>177</v>
      </c>
      <c r="D24" s="6" t="s">
        <v>149</v>
      </c>
      <c r="E24" s="5" t="s">
        <v>72</v>
      </c>
    </row>
    <row r="25" spans="2:5" ht="15.75">
      <c r="B25" s="5" t="s">
        <v>27</v>
      </c>
      <c r="C25" s="4" t="s">
        <v>164</v>
      </c>
      <c r="D25" s="6" t="s">
        <v>149</v>
      </c>
      <c r="E25" s="5">
        <f>E23</f>
        <v>-354068.15</v>
      </c>
    </row>
    <row r="26" spans="2:5" ht="35.25" customHeight="1">
      <c r="B26" s="49" t="s">
        <v>178</v>
      </c>
      <c r="C26" s="50"/>
      <c r="D26" s="50"/>
      <c r="E26" s="51"/>
    </row>
    <row r="27" spans="2:5" s="3" customFormat="1" ht="31.5" customHeight="1">
      <c r="B27" s="33" t="s">
        <v>28</v>
      </c>
      <c r="C27" s="4" t="s">
        <v>179</v>
      </c>
      <c r="D27" s="4" t="s">
        <v>301</v>
      </c>
      <c r="E27" s="4" t="s">
        <v>302</v>
      </c>
    </row>
    <row r="28" spans="2:5" ht="42.75" customHeight="1">
      <c r="B28" s="5"/>
      <c r="C28" s="34" t="s">
        <v>303</v>
      </c>
      <c r="D28" s="6" t="s">
        <v>304</v>
      </c>
      <c r="E28" s="6" t="s">
        <v>305</v>
      </c>
    </row>
    <row r="29" spans="2:5" ht="42.75" customHeight="1">
      <c r="B29" s="5"/>
      <c r="C29" s="2" t="s">
        <v>306</v>
      </c>
      <c r="D29" s="6" t="s">
        <v>304</v>
      </c>
      <c r="E29" s="6" t="s">
        <v>307</v>
      </c>
    </row>
    <row r="30" spans="2:5" ht="18" customHeight="1">
      <c r="B30" s="5"/>
      <c r="C30" s="2" t="s">
        <v>308</v>
      </c>
      <c r="D30" s="35" t="s">
        <v>309</v>
      </c>
      <c r="E30" s="5" t="s">
        <v>310</v>
      </c>
    </row>
    <row r="31" spans="2:5" ht="18" customHeight="1">
      <c r="B31" s="5"/>
      <c r="C31" s="2" t="s">
        <v>311</v>
      </c>
      <c r="D31" s="6" t="s">
        <v>312</v>
      </c>
      <c r="E31" s="5" t="s">
        <v>313</v>
      </c>
    </row>
    <row r="32" spans="2:5" ht="18" customHeight="1">
      <c r="B32" s="5"/>
      <c r="C32" s="2" t="s">
        <v>314</v>
      </c>
      <c r="D32" s="36" t="s">
        <v>315</v>
      </c>
      <c r="E32" s="5" t="s">
        <v>316</v>
      </c>
    </row>
    <row r="33" spans="2:5" ht="18" customHeight="1">
      <c r="B33" s="5"/>
      <c r="C33" s="37" t="s">
        <v>317</v>
      </c>
      <c r="D33" s="35" t="s">
        <v>318</v>
      </c>
      <c r="E33" s="5" t="s">
        <v>154</v>
      </c>
    </row>
    <row r="34" spans="2:5" ht="18" customHeight="1">
      <c r="B34" s="5"/>
      <c r="C34" s="2" t="s">
        <v>319</v>
      </c>
      <c r="D34" s="6" t="s">
        <v>320</v>
      </c>
      <c r="E34" s="5" t="s">
        <v>321</v>
      </c>
    </row>
    <row r="35" spans="2:5" ht="30.75" customHeight="1">
      <c r="B35" s="5"/>
      <c r="C35" s="2" t="s">
        <v>322</v>
      </c>
      <c r="D35" s="6" t="s">
        <v>304</v>
      </c>
      <c r="E35" s="38" t="s">
        <v>323</v>
      </c>
    </row>
    <row r="36" spans="2:5" ht="51" customHeight="1">
      <c r="B36" s="5"/>
      <c r="C36" s="2" t="s">
        <v>324</v>
      </c>
      <c r="D36" s="6" t="s">
        <v>304</v>
      </c>
      <c r="E36" s="6" t="s">
        <v>307</v>
      </c>
    </row>
    <row r="37" spans="2:5" ht="18" customHeight="1">
      <c r="B37" s="5"/>
      <c r="C37" s="2" t="s">
        <v>325</v>
      </c>
      <c r="D37" s="6" t="s">
        <v>304</v>
      </c>
      <c r="E37" s="6" t="s">
        <v>326</v>
      </c>
    </row>
    <row r="38" spans="2:5" ht="39.75" customHeight="1">
      <c r="B38" s="5"/>
      <c r="C38" s="2" t="s">
        <v>352</v>
      </c>
      <c r="D38" s="35" t="s">
        <v>353</v>
      </c>
      <c r="E38" s="5" t="s">
        <v>313</v>
      </c>
    </row>
    <row r="39" spans="2:5" ht="18" customHeight="1">
      <c r="B39" s="5"/>
      <c r="C39" s="2" t="s">
        <v>327</v>
      </c>
      <c r="D39" s="35" t="s">
        <v>328</v>
      </c>
      <c r="E39" s="5" t="s">
        <v>326</v>
      </c>
    </row>
    <row r="40" spans="2:5" ht="18" customHeight="1">
      <c r="B40" s="5"/>
      <c r="C40" s="2" t="s">
        <v>329</v>
      </c>
      <c r="D40" s="6" t="s">
        <v>330</v>
      </c>
      <c r="E40" s="5" t="s">
        <v>326</v>
      </c>
    </row>
    <row r="41" spans="2:5" ht="18" customHeight="1">
      <c r="B41" s="5"/>
      <c r="C41" s="2" t="s">
        <v>331</v>
      </c>
      <c r="D41" s="6" t="s">
        <v>304</v>
      </c>
      <c r="E41" s="6" t="s">
        <v>326</v>
      </c>
    </row>
    <row r="42" spans="2:5" ht="18" customHeight="1">
      <c r="B42" s="5"/>
      <c r="C42" s="2" t="s">
        <v>332</v>
      </c>
      <c r="D42" s="6" t="s">
        <v>156</v>
      </c>
      <c r="E42" s="5" t="s">
        <v>154</v>
      </c>
    </row>
    <row r="43" spans="2:5" ht="42.75" customHeight="1">
      <c r="B43" s="5"/>
      <c r="C43" s="2" t="s">
        <v>333</v>
      </c>
      <c r="D43" s="6" t="s">
        <v>304</v>
      </c>
      <c r="E43" s="6" t="s">
        <v>334</v>
      </c>
    </row>
    <row r="44" spans="2:5" ht="15.75">
      <c r="B44" s="49" t="s">
        <v>180</v>
      </c>
      <c r="C44" s="50"/>
      <c r="D44" s="50"/>
      <c r="E44" s="51"/>
    </row>
    <row r="45" spans="2:5" ht="15.75">
      <c r="B45" s="5" t="s">
        <v>31</v>
      </c>
      <c r="C45" s="4" t="s">
        <v>181</v>
      </c>
      <c r="D45" s="2"/>
      <c r="E45" s="5"/>
    </row>
    <row r="46" spans="2:5" ht="15.75">
      <c r="B46" s="5" t="s">
        <v>32</v>
      </c>
      <c r="C46" s="4" t="s">
        <v>182</v>
      </c>
      <c r="D46" s="2"/>
      <c r="E46" s="5"/>
    </row>
    <row r="47" spans="2:5" ht="31.5">
      <c r="B47" s="5" t="s">
        <v>33</v>
      </c>
      <c r="C47" s="4" t="s">
        <v>183</v>
      </c>
      <c r="D47" s="2"/>
      <c r="E47" s="5"/>
    </row>
    <row r="48" spans="2:5" ht="15.75">
      <c r="B48" s="5" t="s">
        <v>34</v>
      </c>
      <c r="C48" s="4" t="s">
        <v>184</v>
      </c>
      <c r="D48" s="2"/>
      <c r="E48" s="5"/>
    </row>
    <row r="49" spans="2:5" ht="15.75">
      <c r="B49" s="46" t="s">
        <v>185</v>
      </c>
      <c r="C49" s="47"/>
      <c r="D49" s="47"/>
      <c r="E49" s="48"/>
    </row>
    <row r="50" spans="2:5" ht="31.5">
      <c r="B50" s="5" t="s">
        <v>35</v>
      </c>
      <c r="C50" s="4" t="s">
        <v>162</v>
      </c>
      <c r="D50" s="2"/>
      <c r="E50" s="5" t="s">
        <v>72</v>
      </c>
    </row>
    <row r="51" spans="2:5" ht="15.75">
      <c r="B51" s="5" t="s">
        <v>36</v>
      </c>
      <c r="C51" s="4" t="s">
        <v>163</v>
      </c>
      <c r="D51" s="2"/>
      <c r="E51" s="5" t="s">
        <v>72</v>
      </c>
    </row>
    <row r="52" spans="2:5" ht="15.75">
      <c r="B52" s="5" t="s">
        <v>37</v>
      </c>
      <c r="C52" s="4" t="s">
        <v>164</v>
      </c>
      <c r="D52" s="2"/>
      <c r="E52" s="5" t="s">
        <v>72</v>
      </c>
    </row>
    <row r="53" spans="2:5" ht="31.5">
      <c r="B53" s="5" t="s">
        <v>38</v>
      </c>
      <c r="C53" s="4" t="s">
        <v>176</v>
      </c>
      <c r="D53" s="2"/>
      <c r="E53" s="5" t="s">
        <v>72</v>
      </c>
    </row>
    <row r="54" spans="2:5" ht="15.75">
      <c r="B54" s="5" t="s">
        <v>186</v>
      </c>
      <c r="C54" s="4" t="s">
        <v>177</v>
      </c>
      <c r="D54" s="2"/>
      <c r="E54" s="5" t="s">
        <v>72</v>
      </c>
    </row>
    <row r="55" spans="2:5" ht="15.75">
      <c r="B55" s="5" t="s">
        <v>187</v>
      </c>
      <c r="C55" s="4" t="s">
        <v>164</v>
      </c>
      <c r="D55" s="2"/>
      <c r="E55" s="5" t="s">
        <v>72</v>
      </c>
    </row>
    <row r="56" spans="2:5" ht="15.75">
      <c r="B56" s="46" t="s">
        <v>188</v>
      </c>
      <c r="C56" s="47"/>
      <c r="D56" s="47"/>
      <c r="E56" s="48"/>
    </row>
    <row r="57" spans="2:5" ht="15.75">
      <c r="B57" s="5" t="s">
        <v>189</v>
      </c>
      <c r="C57" s="4" t="s">
        <v>190</v>
      </c>
      <c r="D57" s="2"/>
      <c r="E57" s="5" t="s">
        <v>72</v>
      </c>
    </row>
    <row r="58" spans="2:5" ht="15.75">
      <c r="B58" s="5" t="s">
        <v>191</v>
      </c>
      <c r="C58" s="4" t="s">
        <v>74</v>
      </c>
      <c r="D58" s="2"/>
      <c r="E58" s="5" t="s">
        <v>72</v>
      </c>
    </row>
    <row r="59" spans="2:5" ht="15.75">
      <c r="B59" s="5" t="s">
        <v>192</v>
      </c>
      <c r="C59" s="4" t="s">
        <v>193</v>
      </c>
      <c r="D59" s="2"/>
      <c r="E59" s="5" t="s">
        <v>72</v>
      </c>
    </row>
    <row r="60" spans="2:5" ht="15.75">
      <c r="B60" s="5" t="s">
        <v>194</v>
      </c>
      <c r="C60" s="4" t="s">
        <v>195</v>
      </c>
      <c r="D60" s="2"/>
      <c r="E60" s="39" t="s">
        <v>72</v>
      </c>
    </row>
    <row r="61" spans="2:5" ht="15.75">
      <c r="B61" s="5" t="s">
        <v>196</v>
      </c>
      <c r="C61" s="4" t="s">
        <v>197</v>
      </c>
      <c r="D61" s="2"/>
      <c r="E61" s="5" t="s">
        <v>72</v>
      </c>
    </row>
    <row r="62" spans="2:5" ht="15.75">
      <c r="B62" s="5" t="s">
        <v>198</v>
      </c>
      <c r="C62" s="4" t="s">
        <v>199</v>
      </c>
      <c r="D62" s="2"/>
      <c r="E62" s="5" t="s">
        <v>72</v>
      </c>
    </row>
    <row r="63" spans="2:5" ht="31.5">
      <c r="B63" s="5" t="s">
        <v>200</v>
      </c>
      <c r="C63" s="4" t="s">
        <v>201</v>
      </c>
      <c r="D63" s="2"/>
      <c r="E63" s="5" t="s">
        <v>72</v>
      </c>
    </row>
    <row r="64" spans="2:5" ht="31.5">
      <c r="B64" s="5" t="s">
        <v>202</v>
      </c>
      <c r="C64" s="4" t="s">
        <v>203</v>
      </c>
      <c r="D64" s="2"/>
      <c r="E64" s="5" t="s">
        <v>72</v>
      </c>
    </row>
    <row r="65" spans="2:5" ht="31.5">
      <c r="B65" s="5" t="s">
        <v>204</v>
      </c>
      <c r="C65" s="4" t="s">
        <v>205</v>
      </c>
      <c r="D65" s="2"/>
      <c r="E65" s="5" t="s">
        <v>72</v>
      </c>
    </row>
    <row r="66" spans="2:5" ht="31.5">
      <c r="B66" s="5" t="s">
        <v>206</v>
      </c>
      <c r="C66" s="4" t="s">
        <v>207</v>
      </c>
      <c r="D66" s="2"/>
      <c r="E66" s="5" t="s">
        <v>72</v>
      </c>
    </row>
    <row r="67" spans="2:5" ht="15.75">
      <c r="B67" s="46" t="s">
        <v>208</v>
      </c>
      <c r="C67" s="47"/>
      <c r="D67" s="47"/>
      <c r="E67" s="48"/>
    </row>
    <row r="68" spans="2:5" ht="15.75">
      <c r="B68" s="5" t="s">
        <v>209</v>
      </c>
      <c r="C68" s="4" t="s">
        <v>181</v>
      </c>
      <c r="D68" s="2"/>
      <c r="E68" s="5" t="s">
        <v>72</v>
      </c>
    </row>
    <row r="69" spans="2:5" ht="15.75">
      <c r="B69" s="5" t="s">
        <v>210</v>
      </c>
      <c r="C69" s="4" t="s">
        <v>182</v>
      </c>
      <c r="D69" s="2"/>
      <c r="E69" s="5" t="s">
        <v>72</v>
      </c>
    </row>
    <row r="70" spans="2:5" ht="31.5">
      <c r="B70" s="5" t="s">
        <v>211</v>
      </c>
      <c r="C70" s="4" t="s">
        <v>183</v>
      </c>
      <c r="D70" s="2"/>
      <c r="E70" s="5" t="s">
        <v>72</v>
      </c>
    </row>
    <row r="71" spans="2:5" ht="15.75">
      <c r="B71" s="5" t="s">
        <v>212</v>
      </c>
      <c r="C71" s="4" t="s">
        <v>184</v>
      </c>
      <c r="D71" s="2"/>
      <c r="E71" s="5" t="s">
        <v>72</v>
      </c>
    </row>
    <row r="72" spans="2:5" ht="15.75">
      <c r="B72" s="49" t="s">
        <v>213</v>
      </c>
      <c r="C72" s="50"/>
      <c r="D72" s="50"/>
      <c r="E72" s="51"/>
    </row>
    <row r="73" spans="2:5" ht="15.75">
      <c r="B73" s="5" t="s">
        <v>214</v>
      </c>
      <c r="C73" s="2" t="s">
        <v>215</v>
      </c>
      <c r="D73" s="2"/>
      <c r="E73" s="5"/>
    </row>
    <row r="74" spans="2:5" ht="15.75">
      <c r="B74" s="5" t="s">
        <v>216</v>
      </c>
      <c r="C74" s="2" t="s">
        <v>217</v>
      </c>
      <c r="D74" s="2"/>
      <c r="E74" s="5"/>
    </row>
    <row r="75" spans="2:5" ht="31.5">
      <c r="B75" s="5" t="s">
        <v>218</v>
      </c>
      <c r="C75" s="4" t="s">
        <v>219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2015-04-07T14:05:07Z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