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320" windowHeight="9750" activeTab="0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<sst xmlns="http://schemas.openxmlformats.org/spreadsheetml/2006/main" count="878" uniqueCount="354">
  <si>
    <t>2.1. Общие сведения о МКД</t>
  </si>
  <si>
    <t>№ п/п</t>
  </si>
  <si>
    <t>Наименование парметра</t>
  </si>
  <si>
    <t>Ед. измерения</t>
  </si>
  <si>
    <t>Значение</t>
  </si>
  <si>
    <t>1.</t>
  </si>
  <si>
    <t>Сведения о способе управления МКД</t>
  </si>
  <si>
    <t>2.</t>
  </si>
  <si>
    <t>3.</t>
  </si>
  <si>
    <t>Сведения о способе формирования капитального ремонта</t>
  </si>
  <si>
    <t>4.</t>
  </si>
  <si>
    <t>Общая характристика МКД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</si>
  <si>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</si>
  <si>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</si>
  <si>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</si>
  <si>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</si>
  <si>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</si>
  <si>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</si>
  <si>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</si>
  <si>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</si>
  <si>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</si>
  <si>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</si>
  <si>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</si>
  <si>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</si>
  <si>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</si>
  <si>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</si>
  <si>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</si>
  <si>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</si>
  <si>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</si>
  <si>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</si>
  <si>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</si>
  <si>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</si>
  <si>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</si>
  <si>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</si>
  <si>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</si>
  <si>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</si>
  <si>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</si>
  <si>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</si>
  <si>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</si>
  <si>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Элементы благоустройства</t>
  </si>
  <si>
    <t>Дата заполнения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</si>
  <si>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</si>
  <si>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</si>
  <si>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Способ формирования фонда капитального ремонта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</si>
  <si>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</si>
  <si>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</si>
  <si>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</si>
  <si>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</si>
  <si>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</si>
  <si>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</si>
  <si>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</si>
  <si>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</si>
  <si>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</si>
  <si>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</si>
  <si>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</si>
  <si>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</si>
  <si>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</si>
  <si>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</si>
  <si>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</si>
  <si>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</si>
  <si>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</si>
  <si>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</si>
  <si>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</si>
  <si>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</si>
  <si>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</si>
  <si>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</si>
  <si>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</si>
  <si>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</si>
  <si>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</si>
  <si>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</si>
  <si>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</si>
  <si>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ед.</t>
  </si>
  <si>
    <t>-</t>
  </si>
  <si>
    <t>кв.м.</t>
  </si>
  <si>
    <t>Единица измерения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</si>
  <si>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</si>
  <si>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</si>
  <si>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</si>
  <si>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</si>
  <si>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</si>
  <si>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</si>
  <si>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</t>
  </si>
  <si>
    <t>Тип фасада</t>
  </si>
  <si>
    <t xml:space="preserve">Крыши 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</si>
  <si>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</si>
  <si>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</si>
  <si>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</si>
  <si>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</si>
  <si>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</si>
  <si>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</si>
  <si>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</si>
  <si>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</si>
  <si>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</si>
  <si>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</si>
  <si>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</si>
  <si>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</si>
  <si>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</si>
  <si>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</si>
  <si>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</si>
  <si>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</si>
  <si>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</si>
  <si>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</si>
  <si>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</si>
  <si>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Количество вводов в МКД</t>
  </si>
  <si>
    <t>Тип системы теплоснабжения</t>
  </si>
  <si>
    <t>Система теплоснабжения</t>
  </si>
  <si>
    <t>Система горячего водоснабжения</t>
  </si>
  <si>
    <t>Система пожаротушения</t>
  </si>
  <si>
    <t>Система водостоков</t>
  </si>
  <si>
    <t>Дополнительное оборудование</t>
  </si>
  <si>
    <t>Система вентиляции</t>
  </si>
  <si>
    <t>Система газоснабжения</t>
  </si>
  <si>
    <t>Система водоотведения</t>
  </si>
  <si>
    <t>Система холодного водоснабжения</t>
  </si>
  <si>
    <t>Тип системы холодного водоснабжения</t>
  </si>
  <si>
    <t>Тип системы водоотведения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</si>
  <si>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</si>
  <si>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</si>
  <si>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</si>
  <si>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</si>
  <si>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Вид оборудования</t>
  </si>
  <si>
    <t>куб.м.</t>
  </si>
  <si>
    <t>Тип системы водостоков</t>
  </si>
  <si>
    <t>Тип системы горячего водоснабжения</t>
  </si>
  <si>
    <t>многоквартирный</t>
  </si>
  <si>
    <t>не присвоен</t>
  </si>
  <si>
    <t>нет</t>
  </si>
  <si>
    <t>скатная</t>
  </si>
  <si>
    <t>отсутствует</t>
  </si>
  <si>
    <t>центральное</t>
  </si>
  <si>
    <t xml:space="preserve">детская площадка </t>
  </si>
  <si>
    <t>хозяйственная площадка</t>
  </si>
  <si>
    <t>ж/бет</t>
  </si>
  <si>
    <t>кирпичные</t>
  </si>
  <si>
    <t>соответствует материалу стен</t>
  </si>
  <si>
    <t>установлен</t>
  </si>
  <si>
    <t>приточная</t>
  </si>
  <si>
    <t>наружные</t>
  </si>
  <si>
    <t>ленточный</t>
  </si>
  <si>
    <t>шифер</t>
  </si>
  <si>
    <t>квартирное (газовые колонки)</t>
  </si>
  <si>
    <t>ул.Голубкова № 11</t>
  </si>
  <si>
    <t>ЦО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</si>
  <si>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</si>
  <si>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</si>
  <si>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Наименование работ (услуг)</t>
  </si>
  <si>
    <t>содержание и ремонт общего имущества МКД</t>
  </si>
  <si>
    <t>руб./кв.м.</t>
  </si>
  <si>
    <t>Стоимость на единицу измерения</t>
  </si>
  <si>
    <t>руб.</t>
  </si>
  <si>
    <t>Дата начала действия установленного размера стоимости работ (услуг)</t>
  </si>
  <si>
    <t>Основание установления стоимости работ (услуг)</t>
  </si>
  <si>
    <t>Постановления Администрации г. Костромы №1585</t>
  </si>
  <si>
    <t>Периодичность предоставления работ (услуг)</t>
  </si>
  <si>
    <t>ежемесячно</t>
  </si>
  <si>
    <t>Исполнитель работ (услуг)</t>
  </si>
  <si>
    <t>ООО "Заволжье"</t>
  </si>
  <si>
    <t>форма 2.8. Отчет об исполнении УО договора управления</t>
  </si>
  <si>
    <t>Наименование параметра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</si>
  <si>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</si>
  <si>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</si>
  <si>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</si>
  <si>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</si>
  <si>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</si>
  <si>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</si>
  <si>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</si>
  <si>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</si>
  <si>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</si>
  <si>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</si>
  <si>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</si>
  <si>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</si>
  <si>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</si>
  <si>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</si>
  <si>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</si>
  <si>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</si>
  <si>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</si>
  <si>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</si>
  <si>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 xml:space="preserve">   переплата потребителями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</si>
  <si>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</si>
  <si>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</si>
  <si>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</si>
  <si>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</si>
  <si>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</si>
  <si>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</si>
  <si>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</si>
  <si>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</si>
  <si>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</si>
  <si>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</si>
  <si>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</si>
  <si>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</si>
  <si>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Виды коммунальных услуг</t>
  </si>
  <si>
    <t>35.</t>
  </si>
  <si>
    <t>36.</t>
  </si>
  <si>
    <t>Общий объем потребления</t>
  </si>
  <si>
    <t>37.</t>
  </si>
  <si>
    <t>Начислено потребителями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</si>
  <si>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</si>
  <si>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</si>
  <si>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</si>
  <si>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</si>
  <si>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</si>
  <si>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</si>
  <si>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</si>
  <si>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</si>
  <si>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</si>
  <si>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</si>
  <si>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</si>
  <si>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</si>
  <si>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</si>
  <si>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</si>
  <si>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</si>
  <si>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</si>
  <si>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</si>
  <si>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</si>
  <si>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</si>
  <si>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</si>
  <si>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</si>
  <si>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</si>
  <si>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</si>
  <si>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</si>
  <si>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</si>
  <si>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</si>
  <si>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</si>
  <si>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форма 2.6. Сведения о капитальном ремонте общего имущества в МКД</t>
  </si>
  <si>
    <t>Сведения о фонде капитального ремонта</t>
  </si>
  <si>
    <t>Владелец специального счета</t>
  </si>
  <si>
    <t>Некоммерческая организация «Фонд капитального ремонта многоквартирных домов Костромской области» (специальный счет ОАО "Сбербанк России")</t>
  </si>
  <si>
    <t>Размер взноса на капитальный ремонт на 1 кв.м. в соответствии  с решением общего собрания помещений МКД</t>
  </si>
  <si>
    <t>6,34 руб.*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</si>
  <si>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</si>
  <si>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нет протокола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</si>
  <si>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</si>
  <si>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2.5. Сведения об использовании общего имущества в МКД</t>
  </si>
  <si>
    <t>Наименование объекта общего имущества</t>
  </si>
  <si>
    <t>МКД</t>
  </si>
  <si>
    <t>Назначение объекта общего иумущества</t>
  </si>
  <si>
    <t>МКД (РЕКЛАМА СТЕНДЫ)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</si>
  <si>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</si>
  <si>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</si>
  <si>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Наименование владельца (пользователя)</t>
  </si>
  <si>
    <t>ИП Савельева М.Ю.</t>
  </si>
  <si>
    <t>ИНН владельца (пользователя)</t>
  </si>
  <si>
    <t>ИНН 440124477025</t>
  </si>
  <si>
    <t>Реквизиты договора (номер и дата)</t>
  </si>
  <si>
    <t>№ 7 УК-КОС-ЛП-07 от 01.07.2013 г.</t>
  </si>
  <si>
    <t>Дата начала действия договора</t>
  </si>
  <si>
    <t>01.07.2013 г.</t>
  </si>
  <si>
    <t>Стоимость по договору в месяц</t>
  </si>
  <si>
    <t>стенд 30 руб.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</si>
  <si>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</si>
  <si>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МКД (домовой коммутатор Huawei S2326)</t>
  </si>
  <si>
    <t>ОАО "Ростелеком"</t>
  </si>
  <si>
    <t>ИНН 7707049388</t>
  </si>
  <si>
    <t>№ 459/11-КОФ от 29.12.2014 г.</t>
  </si>
  <si>
    <t>29.12.2011 Г.</t>
  </si>
  <si>
    <t>форма 2.4. Сведения об оказываемых коммунальных услугах</t>
  </si>
  <si>
    <t>Вид коммунальной услуги</t>
  </si>
  <si>
    <t>Электроэнергия</t>
  </si>
  <si>
    <t>Тип предоставления услуги</t>
  </si>
  <si>
    <t>Услуга по электроснабжению</t>
  </si>
  <si>
    <t>руб./Квт.ч.</t>
  </si>
  <si>
    <t>Тариф, установленный для потребителей</t>
  </si>
  <si>
    <t>Лицо, осуществляющее поставку коммунального ресурса</t>
  </si>
  <si>
    <t>ОАО " Костромская сбытовая компания"</t>
  </si>
  <si>
    <t>Реквизиты договора на поставку коммунального ресурса (номер и дата)</t>
  </si>
  <si>
    <t>№ б/н от 01.02.2015 г.</t>
  </si>
  <si>
    <t>Нормативный правовой акт, устанавливающий тариф (дата, № наименование принявшего акт органа)</t>
  </si>
  <si>
    <t>Постановление  департамента государственного регулирования цен и тарифов Костромской области от 17 декабря 2013 года №13/577</t>
  </si>
  <si>
    <t>Дата начала действия тарифа</t>
  </si>
  <si>
    <t>Норматив потребелния коммунальной услуги в жилых помещениях</t>
  </si>
  <si>
    <t>по количеству проживающих и месту проживания, а так же количеству комнат в квартире</t>
  </si>
  <si>
    <t>Норматив потребелния коммунальной услуги на общедомовые нужды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</si>
  <si>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</si>
  <si>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</si>
  <si>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</si>
  <si>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</si>
  <si>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</si>
  <si>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</si>
  <si>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</si>
  <si>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>№ 0286 от 17.01.2014 г.</t>
  </si>
  <si>
    <t xml:space="preserve">Постановление  Главы города Костромы от 18 декабря 2006 года № 3972 </t>
  </si>
  <si>
    <t>при наличии приборов учета - по внутриквартирным счетчикам;                          при отсутствии - 6,39</t>
  </si>
  <si>
    <t>Водоотведение</t>
  </si>
  <si>
    <t>Услуга по водоотведению холодного  водоснабжения</t>
  </si>
  <si>
    <t>Отопление</t>
  </si>
  <si>
    <t>Услуга по отоплению (центральное отопление)</t>
  </si>
  <si>
    <t>руб./Гкал</t>
  </si>
  <si>
    <t>МУП г. Костромы "Городские сети"</t>
  </si>
  <si>
    <t>№ 37 от 01.10.2014 г.</t>
  </si>
  <si>
    <t>Постановление департамента государственного регулирования цен и тарифов Костромской области №13/599 от 20.12.2013</t>
  </si>
  <si>
    <t>при наличии приборов учета - по внутриквартирным счетчикам;                          при отсутствии - 3,92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</si>
  <si>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</si>
  <si>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МКД (мультимедийные сети)</t>
  </si>
  <si>
    <t>ОАО "Вымпелком"</t>
  </si>
  <si>
    <t>ИНН 7713076301</t>
  </si>
  <si>
    <t>№ 1 от 04.04.2008 г.</t>
  </si>
  <si>
    <t>01.04.2008 г.</t>
  </si>
  <si>
    <t>Стоимость по договору в квартал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</si>
  <si>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</si>
  <si>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</si>
  <si>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</si>
  <si>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</si>
  <si>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</si>
  <si>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</si>
  <si>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</si>
  <si>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 xml:space="preserve">Дератизация </t>
  </si>
  <si>
    <t>ООО "Дезинф. Станция г. Костромы"</t>
  </si>
  <si>
    <t>1 раз в месяц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</si>
  <si>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</si>
  <si>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</si>
  <si>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</si>
  <si>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</si>
  <si>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</si>
  <si>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</si>
  <si>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</si>
  <si>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</si>
  <si>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 xml:space="preserve">Содержание контейнерных площадок  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</si>
  <si>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</si>
  <si>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</si>
  <si>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</si>
  <si>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</si>
  <si>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</si>
  <si>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Обслуживание газовых сетей</t>
  </si>
  <si>
    <t>ОАО ГАЗПРОМ газораспределение Кострома</t>
  </si>
  <si>
    <t>Окос дворовых территорий</t>
  </si>
  <si>
    <t>по необходимости</t>
  </si>
  <si>
    <t>Обслуживание приборов учета</t>
  </si>
  <si>
    <t>ООО "Энергоэффект плюс"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</si>
  <si>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</si>
  <si>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</si>
  <si>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</si>
  <si>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</si>
  <si>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</si>
  <si>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</si>
  <si>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I. Содержание и ремонт общего имущества МКД, в том числе:</t>
  </si>
  <si>
    <t>аварийно-диспетчерское обслуживание</t>
  </si>
  <si>
    <t>вывоз твердых бытовых отходов</t>
  </si>
  <si>
    <t>вывоз крупногабаритного мусора</t>
  </si>
  <si>
    <t>текущий ремонт</t>
  </si>
  <si>
    <t>техническое обслуживание</t>
  </si>
  <si>
    <t>содержание контейнерной площадки</t>
  </si>
  <si>
    <t>окос</t>
  </si>
  <si>
    <t>обслуживание газовых сетей</t>
  </si>
  <si>
    <t>дератизация</t>
  </si>
  <si>
    <t>периодическая проверка газоходов и вентканалов</t>
  </si>
  <si>
    <t>уборка дворовой территории</t>
  </si>
  <si>
    <t>расчетно-кассовое обслуживание</t>
  </si>
  <si>
    <t>непредвиденные расходы</t>
  </si>
  <si>
    <t>II. Услуги управления МКД</t>
  </si>
  <si>
    <t>7а.</t>
  </si>
  <si>
    <t>Израсходованно за работы (услуги) по содержанию и текущему ремонту, в том числе:</t>
  </si>
  <si>
    <t>перечисление взносов на капитальный ремонт на счет регионального оператора</t>
  </si>
  <si>
    <t>https://cloud.mail.ru/public/d4bc99f716ec/%D0%93%D0%BE%D0%BB%D1%83%D0%B1%D0%BA%D0%BE%D0%B2%D0%B0%20%D0%B4.%2011</t>
  </si>
  <si>
    <t>Протокол общего собрания собственников № 1 от  24.07.2007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</si>
</sst>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m/yy"/>
    <numFmt numFmtId="166" formatCode="mmm/\ yy"/>
    <numFmt numFmtId="167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45" fillId="0" borderId="10" xfId="0" applyFont="1" applyBorder="1" applyAlignment="1">
      <alignment wrapText="1"/>
    </xf>
    <xf numFmtId="14" fontId="4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/>
    </xf>
    <xf numFmtId="14" fontId="43" fillId="0" borderId="10" xfId="0" applyNumberFormat="1" applyFont="1" applyBorder="1" applyAlignment="1">
      <alignment horizont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5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wrapText="1"/>
    </xf>
    <xf numFmtId="0" fontId="43" fillId="0" borderId="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left" wrapText="1"/>
    </xf>
    <xf numFmtId="0" fontId="43" fillId="0" borderId="0" xfId="0" applyFont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3" fillId="0" borderId="11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3" fillId="0" borderId="10" xfId="0" applyFont="1" applyBorder="1" applyAlignment="1" quotePrefix="1">
      <alignment horizontal="center"/>
    </xf>
    <xf numFmtId="2" fontId="4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167" fontId="3" fillId="0" borderId="10" xfId="0" applyNumberFormat="1" applyFont="1" applyBorder="1" applyAlignment="1">
      <alignment horizontal="center" vertical="top" wrapText="1"/>
    </xf>
    <xf numFmtId="2" fontId="45" fillId="0" borderId="10" xfId="0" applyNumberFormat="1" applyFont="1" applyBorder="1" applyAlignment="1">
      <alignment horizontal="center"/>
    </xf>
    <xf numFmtId="0" fontId="45" fillId="0" borderId="12" xfId="0" applyFont="1" applyBorder="1" applyAlignment="1">
      <alignment horizontal="left"/>
    </xf>
    <xf numFmtId="0" fontId="45" fillId="0" borderId="14" xfId="0" applyFont="1" applyBorder="1" applyAlignment="1">
      <alignment horizontal="left"/>
    </xf>
    <xf numFmtId="0" fontId="45" fillId="0" borderId="13" xfId="0" applyFont="1" applyBorder="1" applyAlignment="1">
      <alignment horizontal="left"/>
    </xf>
    <xf numFmtId="0" fontId="45" fillId="0" borderId="12" xfId="0" applyFont="1" applyBorder="1" applyAlignment="1">
      <alignment horizontal="left" wrapText="1"/>
    </xf>
    <xf numFmtId="0" fontId="45" fillId="0" borderId="14" xfId="0" applyFont="1" applyBorder="1" applyAlignment="1">
      <alignment horizontal="left" wrapText="1"/>
    </xf>
    <xf numFmtId="0" fontId="45" fillId="0" borderId="13" xfId="0" applyFont="1" applyBorder="1" applyAlignment="1">
      <alignment horizontal="left" wrapText="1"/>
    </xf>
    <xf numFmtId="0" fontId="45" fillId="0" borderId="10" xfId="0" applyFont="1" applyBorder="1" applyAlignment="1">
      <alignment horizontal="left" wrapText="1"/>
    </xf>
    <xf numFmtId="0" fontId="45" fillId="0" borderId="10" xfId="0" applyFont="1" applyBorder="1" applyAlignment="1">
      <alignment horizontal="left"/>
    </xf>
    <xf numFmtId="0" fontId="44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30" fillId="0" borderId="10" xfId="42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d4bc99f716ec/%D0%93%D0%BE%D0%BB%D1%83%D0%B1%D0%BA%D0%BE%D0%B2%D0%B0%20%D0%B4.%201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zoomScalePageLayoutView="0" workbookViewId="0" topLeftCell="B1">
      <selection activeCell="E7" sqref="E7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56.00390625" style="3" customWidth="1"/>
    <col min="4" max="4" width="11.140625" style="8" customWidth="1"/>
    <col min="5" max="5" width="25.421875" style="7" customWidth="1"/>
    <col min="6" max="16384" width="9.140625" style="1" customWidth="1"/>
  </cols>
  <sheetData>
    <row r="1" ht="18.75">
      <c r="B1" s="10" t="s">
        <v>0</v>
      </c>
    </row>
    <row r="3" spans="2:5" s="7" customFormat="1" ht="47.2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/>
      <c r="E4" s="15">
        <v>42094</v>
      </c>
    </row>
    <row r="5" spans="2:5" ht="15.75">
      <c r="B5" s="44" t="s">
        <v>6</v>
      </c>
      <c r="C5" s="45"/>
      <c r="D5" s="45"/>
      <c r="E5" s="46"/>
    </row>
    <row r="6" spans="2:5" ht="57.75" customHeight="1">
      <c r="B6" s="6" t="s">
        <v>7</v>
      </c>
      <c r="C6" s="4" t="s">
        <v>41</v>
      </c>
      <c r="D6" s="6" t="s">
        <v>72</v>
      </c>
      <c r="E6" s="6" t="s">
        <v>353</v>
      </c>
    </row>
    <row r="7" spans="2:5" ht="90">
      <c r="B7" s="6" t="s">
        <v>8</v>
      </c>
      <c r="C7" s="4" t="s">
        <v>42</v>
      </c>
      <c r="D7" s="6" t="s">
        <v>72</v>
      </c>
      <c r="E7" s="54" t="s">
        <v>352</v>
      </c>
    </row>
    <row r="8" spans="2:5" ht="15.75">
      <c r="B8" s="47" t="s">
        <v>9</v>
      </c>
      <c r="C8" s="48"/>
      <c r="D8" s="48"/>
      <c r="E8" s="49"/>
    </row>
    <row r="9" spans="2:5" ht="63">
      <c r="B9" s="6" t="s">
        <v>10</v>
      </c>
      <c r="C9" s="4" t="s">
        <v>43</v>
      </c>
      <c r="D9" s="6" t="s">
        <v>72</v>
      </c>
      <c r="E9" s="6" t="s">
        <v>351</v>
      </c>
    </row>
    <row r="10" spans="2:5" ht="15.75">
      <c r="B10" s="47" t="s">
        <v>11</v>
      </c>
      <c r="C10" s="48"/>
      <c r="D10" s="48"/>
      <c r="E10" s="49"/>
    </row>
    <row r="11" spans="2:5" ht="20.25" customHeight="1">
      <c r="B11" s="6" t="s">
        <v>12</v>
      </c>
      <c r="C11" s="4" t="s">
        <v>44</v>
      </c>
      <c r="D11" s="6" t="s">
        <v>72</v>
      </c>
      <c r="E11" s="6" t="s">
        <v>141</v>
      </c>
    </row>
    <row r="12" spans="2:5" ht="15.75">
      <c r="B12" s="6" t="s">
        <v>13</v>
      </c>
      <c r="C12" s="4" t="s">
        <v>45</v>
      </c>
      <c r="D12" s="6" t="s">
        <v>72</v>
      </c>
      <c r="E12" s="6">
        <v>1967</v>
      </c>
    </row>
    <row r="13" spans="2:5" ht="15.75">
      <c r="B13" s="6" t="s">
        <v>14</v>
      </c>
      <c r="C13" s="4" t="s">
        <v>46</v>
      </c>
      <c r="D13" s="6" t="s">
        <v>72</v>
      </c>
      <c r="E13" s="6"/>
    </row>
    <row r="14" spans="2:5" ht="15.75">
      <c r="B14" s="6" t="s">
        <v>15</v>
      </c>
      <c r="C14" s="4" t="s">
        <v>47</v>
      </c>
      <c r="D14" s="6" t="s">
        <v>72</v>
      </c>
      <c r="E14" s="6" t="s">
        <v>124</v>
      </c>
    </row>
    <row r="15" spans="2:5" ht="15.75">
      <c r="B15" s="6" t="s">
        <v>16</v>
      </c>
      <c r="C15" s="4" t="s">
        <v>48</v>
      </c>
      <c r="D15" s="6" t="s">
        <v>72</v>
      </c>
      <c r="E15" s="6">
        <v>5</v>
      </c>
    </row>
    <row r="16" spans="2:5" ht="15.75">
      <c r="B16" s="6" t="s">
        <v>17</v>
      </c>
      <c r="C16" s="4" t="s">
        <v>49</v>
      </c>
      <c r="D16" s="6" t="s">
        <v>71</v>
      </c>
      <c r="E16" s="6">
        <v>5</v>
      </c>
    </row>
    <row r="17" spans="2:5" ht="15.75">
      <c r="B17" s="6" t="s">
        <v>18</v>
      </c>
      <c r="C17" s="4" t="s">
        <v>50</v>
      </c>
      <c r="D17" s="6" t="s">
        <v>71</v>
      </c>
      <c r="E17" s="6">
        <v>5</v>
      </c>
    </row>
    <row r="18" spans="2:5" ht="15.75">
      <c r="B18" s="6" t="s">
        <v>19</v>
      </c>
      <c r="C18" s="4" t="s">
        <v>51</v>
      </c>
      <c r="D18" s="6" t="s">
        <v>71</v>
      </c>
      <c r="E18" s="6">
        <v>4</v>
      </c>
    </row>
    <row r="19" spans="2:5" ht="15.75">
      <c r="B19" s="6" t="s">
        <v>20</v>
      </c>
      <c r="C19" s="4" t="s">
        <v>52</v>
      </c>
      <c r="D19" s="6" t="s">
        <v>71</v>
      </c>
      <c r="E19" s="6">
        <v>0</v>
      </c>
    </row>
    <row r="20" spans="2:5" ht="15.75">
      <c r="B20" s="6" t="s">
        <v>21</v>
      </c>
      <c r="C20" s="4" t="s">
        <v>53</v>
      </c>
      <c r="D20" s="6" t="s">
        <v>72</v>
      </c>
      <c r="E20" s="6"/>
    </row>
    <row r="21" spans="2:5" ht="15.75">
      <c r="B21" s="6" t="s">
        <v>22</v>
      </c>
      <c r="C21" s="4" t="s">
        <v>54</v>
      </c>
      <c r="D21" s="6" t="s">
        <v>71</v>
      </c>
      <c r="E21" s="6">
        <v>70</v>
      </c>
    </row>
    <row r="22" spans="2:5" ht="15.75">
      <c r="B22" s="6" t="s">
        <v>23</v>
      </c>
      <c r="C22" s="4" t="s">
        <v>55</v>
      </c>
      <c r="D22" s="6" t="s">
        <v>71</v>
      </c>
      <c r="E22" s="6"/>
    </row>
    <row r="23" spans="2:5" ht="15.75">
      <c r="B23" s="6" t="s">
        <v>24</v>
      </c>
      <c r="C23" s="4" t="s">
        <v>56</v>
      </c>
      <c r="D23" s="6" t="s">
        <v>73</v>
      </c>
      <c r="E23" s="6">
        <v>2931.4</v>
      </c>
    </row>
    <row r="24" spans="2:5" ht="15.75">
      <c r="B24" s="6" t="s">
        <v>25</v>
      </c>
      <c r="C24" s="4" t="s">
        <v>57</v>
      </c>
      <c r="D24" s="6" t="s">
        <v>73</v>
      </c>
      <c r="E24" s="6">
        <v>2630</v>
      </c>
    </row>
    <row r="25" spans="2:5" ht="15.75">
      <c r="B25" s="6" t="s">
        <v>26</v>
      </c>
      <c r="C25" s="4" t="s">
        <v>58</v>
      </c>
      <c r="D25" s="6" t="s">
        <v>73</v>
      </c>
      <c r="E25" s="6"/>
    </row>
    <row r="26" spans="2:5" ht="18" customHeight="1">
      <c r="B26" s="6" t="s">
        <v>27</v>
      </c>
      <c r="C26" s="4" t="s">
        <v>59</v>
      </c>
      <c r="D26" s="6" t="s">
        <v>73</v>
      </c>
      <c r="E26" s="6">
        <v>301.4</v>
      </c>
    </row>
    <row r="27" spans="2:5" ht="31.5">
      <c r="B27" s="6" t="s">
        <v>28</v>
      </c>
      <c r="C27" s="4" t="s">
        <v>60</v>
      </c>
      <c r="D27" s="6" t="s">
        <v>72</v>
      </c>
      <c r="E27" s="6"/>
    </row>
    <row r="28" spans="2:5" ht="31.5">
      <c r="B28" s="6" t="s">
        <v>29</v>
      </c>
      <c r="C28" s="4" t="s">
        <v>61</v>
      </c>
      <c r="D28" s="6" t="s">
        <v>73</v>
      </c>
      <c r="E28" s="6"/>
    </row>
    <row r="29" spans="2:5" ht="15.75">
      <c r="B29" s="6" t="s">
        <v>30</v>
      </c>
      <c r="C29" s="4" t="s">
        <v>62</v>
      </c>
      <c r="D29" s="6" t="s">
        <v>73</v>
      </c>
      <c r="E29" s="6"/>
    </row>
    <row r="30" spans="2:5" ht="15.75">
      <c r="B30" s="6" t="s">
        <v>31</v>
      </c>
      <c r="C30" s="4" t="s">
        <v>63</v>
      </c>
      <c r="D30" s="6" t="s">
        <v>72</v>
      </c>
      <c r="E30" s="6"/>
    </row>
    <row r="31" spans="2:5" ht="16.5" customHeight="1">
      <c r="B31" s="6" t="s">
        <v>32</v>
      </c>
      <c r="C31" s="4" t="s">
        <v>64</v>
      </c>
      <c r="D31" s="6" t="s">
        <v>72</v>
      </c>
      <c r="E31" s="6"/>
    </row>
    <row r="32" spans="2:5" ht="15.75">
      <c r="B32" s="6" t="s">
        <v>33</v>
      </c>
      <c r="C32" s="4" t="s">
        <v>65</v>
      </c>
      <c r="D32" s="6" t="s">
        <v>72</v>
      </c>
      <c r="E32" s="6"/>
    </row>
    <row r="33" spans="2:5" ht="15.75">
      <c r="B33" s="6" t="s">
        <v>34</v>
      </c>
      <c r="C33" s="4" t="s">
        <v>66</v>
      </c>
      <c r="D33" s="6" t="s">
        <v>72</v>
      </c>
      <c r="E33" s="6" t="s">
        <v>125</v>
      </c>
    </row>
    <row r="34" spans="2:5" ht="15.75">
      <c r="B34" s="6" t="s">
        <v>35</v>
      </c>
      <c r="C34" s="4" t="s">
        <v>67</v>
      </c>
      <c r="D34" s="6" t="s">
        <v>72</v>
      </c>
      <c r="E34" s="6"/>
    </row>
    <row r="35" spans="2:5" ht="15.75">
      <c r="B35" s="50" t="s">
        <v>39</v>
      </c>
      <c r="C35" s="50"/>
      <c r="D35" s="50"/>
      <c r="E35" s="50"/>
    </row>
    <row r="36" spans="2:5" ht="15.75">
      <c r="B36" s="6" t="s">
        <v>36</v>
      </c>
      <c r="C36" s="4" t="s">
        <v>68</v>
      </c>
      <c r="D36" s="6" t="s">
        <v>72</v>
      </c>
      <c r="E36" s="6" t="s">
        <v>130</v>
      </c>
    </row>
    <row r="37" spans="2:5" ht="15.75">
      <c r="B37" s="6" t="s">
        <v>37</v>
      </c>
      <c r="C37" s="4" t="s">
        <v>69</v>
      </c>
      <c r="D37" s="6" t="s">
        <v>72</v>
      </c>
      <c r="E37" s="6" t="s">
        <v>126</v>
      </c>
    </row>
    <row r="38" spans="2:5" ht="15.75">
      <c r="B38" s="6" t="s">
        <v>38</v>
      </c>
      <c r="C38" s="4" t="s">
        <v>70</v>
      </c>
      <c r="D38" s="6" t="s">
        <v>72</v>
      </c>
      <c r="E38" s="6" t="s">
        <v>131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d4bc99f716ec/%D0%93%D0%BE%D0%BB%D1%83%D0%B1%D0%BA%D0%BE%D0%B2%D0%B0%20%D0%B4.%2011"/>
  </hyperlinks>
  <printOptions/>
  <pageMargins left="0.7" right="0.32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25">
      <selection activeCell="E25" sqref="E1:E16384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47.7109375" style="3" customWidth="1"/>
    <col min="4" max="4" width="12.57421875" style="3" customWidth="1"/>
    <col min="5" max="5" width="37.421875" style="7" customWidth="1"/>
    <col min="6" max="16384" width="9.140625" style="1" customWidth="1"/>
  </cols>
  <sheetData>
    <row r="1" spans="2:5" ht="55.5" customHeight="1">
      <c r="B1" s="52" t="s">
        <v>75</v>
      </c>
      <c r="C1" s="52"/>
      <c r="D1" s="52"/>
      <c r="E1" s="52"/>
    </row>
    <row r="2" ht="6.75" customHeight="1"/>
    <row r="3" spans="2:5" s="7" customFormat="1" ht="31.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 t="s">
        <v>72</v>
      </c>
      <c r="E4" s="5"/>
    </row>
    <row r="5" spans="2:5" ht="15.75">
      <c r="B5" s="44" t="s">
        <v>76</v>
      </c>
      <c r="C5" s="45"/>
      <c r="D5" s="45"/>
      <c r="E5" s="46"/>
    </row>
    <row r="6" spans="2:5" ht="15.75">
      <c r="B6" s="5" t="s">
        <v>7</v>
      </c>
      <c r="C6" s="9" t="s">
        <v>77</v>
      </c>
      <c r="D6" s="5" t="s">
        <v>72</v>
      </c>
      <c r="E6" s="5" t="s">
        <v>138</v>
      </c>
    </row>
    <row r="7" spans="2:5" ht="15.75">
      <c r="B7" s="47" t="s">
        <v>78</v>
      </c>
      <c r="C7" s="48"/>
      <c r="D7" s="48"/>
      <c r="E7" s="49"/>
    </row>
    <row r="8" spans="2:5" ht="15.75">
      <c r="B8" s="5" t="s">
        <v>8</v>
      </c>
      <c r="C8" s="11" t="s">
        <v>79</v>
      </c>
      <c r="D8" s="5" t="s">
        <v>72</v>
      </c>
      <c r="E8" s="5" t="s">
        <v>132</v>
      </c>
    </row>
    <row r="9" spans="2:5" ht="15.75">
      <c r="B9" s="5" t="s">
        <v>10</v>
      </c>
      <c r="C9" s="9" t="s">
        <v>80</v>
      </c>
      <c r="D9" s="5" t="s">
        <v>72</v>
      </c>
      <c r="E9" s="5" t="s">
        <v>133</v>
      </c>
    </row>
    <row r="10" spans="2:5" ht="15.75">
      <c r="B10" s="44" t="s">
        <v>81</v>
      </c>
      <c r="C10" s="45"/>
      <c r="D10" s="45"/>
      <c r="E10" s="46"/>
    </row>
    <row r="11" spans="2:5" ht="15.75">
      <c r="B11" s="5" t="s">
        <v>12</v>
      </c>
      <c r="C11" s="9" t="s">
        <v>82</v>
      </c>
      <c r="D11" s="5" t="s">
        <v>72</v>
      </c>
      <c r="E11" s="5" t="s">
        <v>134</v>
      </c>
    </row>
    <row r="12" spans="2:5" ht="15.75">
      <c r="B12" s="44" t="s">
        <v>83</v>
      </c>
      <c r="C12" s="45"/>
      <c r="D12" s="45"/>
      <c r="E12" s="46"/>
    </row>
    <row r="13" spans="2:5" ht="15.75">
      <c r="B13" s="5" t="s">
        <v>13</v>
      </c>
      <c r="C13" s="9" t="s">
        <v>84</v>
      </c>
      <c r="D13" s="5" t="s">
        <v>72</v>
      </c>
      <c r="E13" s="5" t="s">
        <v>127</v>
      </c>
    </row>
    <row r="14" spans="2:5" ht="15.75">
      <c r="B14" s="5" t="s">
        <v>14</v>
      </c>
      <c r="C14" s="9" t="s">
        <v>85</v>
      </c>
      <c r="D14" s="5" t="s">
        <v>72</v>
      </c>
      <c r="E14" s="5" t="s">
        <v>139</v>
      </c>
    </row>
    <row r="15" spans="2:5" ht="15.75">
      <c r="B15" s="44" t="s">
        <v>86</v>
      </c>
      <c r="C15" s="45"/>
      <c r="D15" s="45"/>
      <c r="E15" s="46"/>
    </row>
    <row r="16" spans="2:5" ht="15.75">
      <c r="B16" s="5" t="s">
        <v>15</v>
      </c>
      <c r="C16" s="9" t="s">
        <v>87</v>
      </c>
      <c r="D16" s="5" t="s">
        <v>73</v>
      </c>
      <c r="E16" s="5">
        <v>301.8</v>
      </c>
    </row>
    <row r="17" spans="2:5" ht="15.75">
      <c r="B17" s="47" t="s">
        <v>88</v>
      </c>
      <c r="C17" s="48"/>
      <c r="D17" s="48"/>
      <c r="E17" s="49"/>
    </row>
    <row r="18" spans="2:5" ht="15.75">
      <c r="B18" s="5" t="s">
        <v>16</v>
      </c>
      <c r="C18" s="9" t="s">
        <v>89</v>
      </c>
      <c r="D18" s="5" t="s">
        <v>72</v>
      </c>
      <c r="E18" s="5" t="s">
        <v>128</v>
      </c>
    </row>
    <row r="19" spans="2:5" ht="15.75">
      <c r="B19" s="5" t="s">
        <v>17</v>
      </c>
      <c r="C19" s="9" t="s">
        <v>90</v>
      </c>
      <c r="D19" s="5" t="s">
        <v>71</v>
      </c>
      <c r="E19" s="5"/>
    </row>
    <row r="20" spans="2:5" ht="15.75">
      <c r="B20" s="44" t="s">
        <v>91</v>
      </c>
      <c r="C20" s="45"/>
      <c r="D20" s="45"/>
      <c r="E20" s="46"/>
    </row>
    <row r="21" spans="2:5" ht="15.75">
      <c r="B21" s="5" t="s">
        <v>18</v>
      </c>
      <c r="C21" s="9" t="s">
        <v>92</v>
      </c>
      <c r="D21" s="5" t="s">
        <v>72</v>
      </c>
      <c r="E21" s="5" t="s">
        <v>128</v>
      </c>
    </row>
    <row r="22" spans="2:5" ht="15.75">
      <c r="B22" s="5" t="s">
        <v>19</v>
      </c>
      <c r="C22" s="9" t="s">
        <v>93</v>
      </c>
      <c r="D22" s="5" t="s">
        <v>72</v>
      </c>
      <c r="E22" s="5"/>
    </row>
    <row r="23" spans="2:5" ht="15.75">
      <c r="B23" s="5" t="s">
        <v>20</v>
      </c>
      <c r="C23" s="9" t="s">
        <v>94</v>
      </c>
      <c r="D23" s="5" t="s">
        <v>72</v>
      </c>
      <c r="E23" s="5"/>
    </row>
    <row r="24" spans="2:5" ht="15.75">
      <c r="B24" s="44" t="s">
        <v>95</v>
      </c>
      <c r="C24" s="45"/>
      <c r="D24" s="45"/>
      <c r="E24" s="46"/>
    </row>
    <row r="25" spans="2:5" ht="15.75">
      <c r="B25" s="5" t="s">
        <v>21</v>
      </c>
      <c r="C25" s="9" t="s">
        <v>96</v>
      </c>
      <c r="D25" s="5" t="s">
        <v>72</v>
      </c>
      <c r="E25" s="5" t="s">
        <v>142</v>
      </c>
    </row>
    <row r="26" spans="2:5" ht="15.75">
      <c r="B26" s="5" t="s">
        <v>22</v>
      </c>
      <c r="C26" s="9" t="s">
        <v>97</v>
      </c>
      <c r="D26" s="5" t="s">
        <v>72</v>
      </c>
      <c r="E26" s="5" t="s">
        <v>135</v>
      </c>
    </row>
    <row r="27" spans="2:5" ht="15.75">
      <c r="B27" s="5" t="s">
        <v>23</v>
      </c>
      <c r="C27" s="9" t="s">
        <v>98</v>
      </c>
      <c r="D27" s="5" t="s">
        <v>72</v>
      </c>
      <c r="E27" s="5"/>
    </row>
    <row r="28" spans="2:5" ht="15.75">
      <c r="B28" s="5" t="s">
        <v>24</v>
      </c>
      <c r="C28" s="9" t="s">
        <v>74</v>
      </c>
      <c r="D28" s="5" t="s">
        <v>72</v>
      </c>
      <c r="E28" s="5"/>
    </row>
    <row r="29" spans="2:5" ht="15.75">
      <c r="B29" s="5" t="s">
        <v>25</v>
      </c>
      <c r="C29" s="9" t="s">
        <v>99</v>
      </c>
      <c r="D29" s="5" t="s">
        <v>72</v>
      </c>
      <c r="E29" s="12">
        <v>40742</v>
      </c>
    </row>
    <row r="30" spans="2:5" ht="15.75">
      <c r="B30" s="5" t="s">
        <v>26</v>
      </c>
      <c r="C30" s="9" t="s">
        <v>100</v>
      </c>
      <c r="D30" s="5" t="s">
        <v>72</v>
      </c>
      <c r="E30" s="5"/>
    </row>
    <row r="31" spans="2:5" ht="15.75">
      <c r="B31" s="44" t="s">
        <v>101</v>
      </c>
      <c r="C31" s="45"/>
      <c r="D31" s="45"/>
      <c r="E31" s="46"/>
    </row>
    <row r="32" spans="2:5" ht="15.75">
      <c r="B32" s="5" t="s">
        <v>27</v>
      </c>
      <c r="C32" s="9" t="s">
        <v>102</v>
      </c>
      <c r="D32" s="5" t="s">
        <v>72</v>
      </c>
      <c r="E32" s="5" t="s">
        <v>129</v>
      </c>
    </row>
    <row r="33" spans="2:5" ht="15.75">
      <c r="B33" s="5" t="s">
        <v>28</v>
      </c>
      <c r="C33" s="9" t="s">
        <v>103</v>
      </c>
      <c r="D33" s="5" t="s">
        <v>71</v>
      </c>
      <c r="E33" s="5">
        <v>1</v>
      </c>
    </row>
    <row r="34" spans="2:5" ht="15.75">
      <c r="B34" s="44" t="s">
        <v>105</v>
      </c>
      <c r="C34" s="45"/>
      <c r="D34" s="45"/>
      <c r="E34" s="46"/>
    </row>
    <row r="35" spans="2:5" ht="15.75">
      <c r="B35" s="5" t="s">
        <v>29</v>
      </c>
      <c r="C35" s="9" t="s">
        <v>104</v>
      </c>
      <c r="D35" s="5" t="s">
        <v>72</v>
      </c>
      <c r="E35" s="5" t="s">
        <v>129</v>
      </c>
    </row>
    <row r="36" spans="2:5" ht="15.75">
      <c r="B36" s="44" t="s">
        <v>106</v>
      </c>
      <c r="C36" s="45"/>
      <c r="D36" s="45"/>
      <c r="E36" s="46"/>
    </row>
    <row r="37" spans="2:5" ht="15.75">
      <c r="B37" s="5" t="s">
        <v>30</v>
      </c>
      <c r="C37" s="9" t="s">
        <v>123</v>
      </c>
      <c r="D37" s="5" t="s">
        <v>72</v>
      </c>
      <c r="E37" s="5" t="s">
        <v>140</v>
      </c>
    </row>
    <row r="38" spans="2:5" ht="15.75">
      <c r="B38" s="44" t="s">
        <v>113</v>
      </c>
      <c r="C38" s="45"/>
      <c r="D38" s="45"/>
      <c r="E38" s="46"/>
    </row>
    <row r="39" spans="2:5" ht="15.75">
      <c r="B39" s="5" t="s">
        <v>31</v>
      </c>
      <c r="C39" s="9" t="s">
        <v>114</v>
      </c>
      <c r="D39" s="5" t="s">
        <v>72</v>
      </c>
      <c r="E39" s="5" t="s">
        <v>129</v>
      </c>
    </row>
    <row r="40" spans="2:5" ht="15.75">
      <c r="B40" s="44" t="s">
        <v>112</v>
      </c>
      <c r="C40" s="45"/>
      <c r="D40" s="45"/>
      <c r="E40" s="46"/>
    </row>
    <row r="41" spans="2:5" ht="15.75">
      <c r="B41" s="5" t="s">
        <v>32</v>
      </c>
      <c r="C41" s="9" t="s">
        <v>115</v>
      </c>
      <c r="D41" s="5" t="s">
        <v>72</v>
      </c>
      <c r="E41" s="5" t="s">
        <v>129</v>
      </c>
    </row>
    <row r="42" spans="2:5" ht="15.75">
      <c r="B42" s="5" t="s">
        <v>33</v>
      </c>
      <c r="C42" s="9" t="s">
        <v>116</v>
      </c>
      <c r="D42" s="5" t="s">
        <v>121</v>
      </c>
      <c r="E42" s="5"/>
    </row>
    <row r="43" spans="2:5" ht="15.75">
      <c r="B43" s="44" t="s">
        <v>111</v>
      </c>
      <c r="C43" s="45"/>
      <c r="D43" s="45"/>
      <c r="E43" s="46"/>
    </row>
    <row r="44" spans="2:5" ht="15.75">
      <c r="B44" s="5" t="s">
        <v>34</v>
      </c>
      <c r="C44" s="9" t="s">
        <v>117</v>
      </c>
      <c r="D44" s="5" t="s">
        <v>72</v>
      </c>
      <c r="E44" s="5" t="s">
        <v>129</v>
      </c>
    </row>
    <row r="45" spans="2:5" ht="15.75">
      <c r="B45" s="44" t="s">
        <v>110</v>
      </c>
      <c r="C45" s="45"/>
      <c r="D45" s="45"/>
      <c r="E45" s="46"/>
    </row>
    <row r="46" spans="2:5" ht="15.75">
      <c r="B46" s="5" t="s">
        <v>35</v>
      </c>
      <c r="C46" s="9" t="s">
        <v>118</v>
      </c>
      <c r="D46" s="5" t="s">
        <v>72</v>
      </c>
      <c r="E46" s="5" t="s">
        <v>136</v>
      </c>
    </row>
    <row r="47" spans="2:5" ht="15.75">
      <c r="B47" s="51" t="s">
        <v>107</v>
      </c>
      <c r="C47" s="51"/>
      <c r="D47" s="51"/>
      <c r="E47" s="51"/>
    </row>
    <row r="48" spans="2:5" ht="15.75">
      <c r="B48" s="5" t="s">
        <v>36</v>
      </c>
      <c r="C48" s="9" t="s">
        <v>119</v>
      </c>
      <c r="D48" s="5" t="s">
        <v>72</v>
      </c>
      <c r="E48" s="5" t="s">
        <v>128</v>
      </c>
    </row>
    <row r="49" spans="2:5" ht="15.75">
      <c r="B49" s="44" t="s">
        <v>108</v>
      </c>
      <c r="C49" s="45"/>
      <c r="D49" s="45"/>
      <c r="E49" s="46"/>
    </row>
    <row r="50" spans="2:5" ht="15.75">
      <c r="B50" s="5" t="s">
        <v>37</v>
      </c>
      <c r="C50" s="9" t="s">
        <v>122</v>
      </c>
      <c r="D50" s="5" t="s">
        <v>72</v>
      </c>
      <c r="E50" s="5" t="s">
        <v>137</v>
      </c>
    </row>
    <row r="51" spans="2:5" ht="15.75">
      <c r="B51" s="44" t="s">
        <v>109</v>
      </c>
      <c r="C51" s="45"/>
      <c r="D51" s="45"/>
      <c r="E51" s="46"/>
    </row>
    <row r="52" spans="2:5" ht="15.75">
      <c r="B52" s="5" t="s">
        <v>38</v>
      </c>
      <c r="C52" s="9" t="s">
        <v>120</v>
      </c>
      <c r="D52" s="5" t="s">
        <v>72</v>
      </c>
      <c r="E52" s="5"/>
    </row>
  </sheetData>
  <sheetProtection/>
  <mergeCells count="19"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</mergeCells>
  <printOptions/>
  <pageMargins left="0.7086614173228347" right="0.3937007874015748" top="0.15748031496062992" bottom="0.2362204724409449" header="0.1574803149606299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1"/>
  <sheetViews>
    <sheetView zoomScalePageLayoutView="0" workbookViewId="0" topLeftCell="A1">
      <selection activeCell="E7" sqref="E7"/>
    </sheetView>
  </sheetViews>
  <sheetFormatPr defaultColWidth="9.140625" defaultRowHeight="15"/>
  <cols>
    <col min="1" max="2" width="9.140625" style="1" customWidth="1"/>
    <col min="3" max="3" width="45.421875" style="1" customWidth="1"/>
    <col min="4" max="4" width="13.421875" style="1" customWidth="1"/>
    <col min="5" max="5" width="31.57421875" style="7" customWidth="1"/>
    <col min="6" max="16384" width="9.140625" style="1" customWidth="1"/>
  </cols>
  <sheetData>
    <row r="1" ht="18.75">
      <c r="B1" s="13" t="s">
        <v>143</v>
      </c>
    </row>
    <row r="3" spans="2:5" s="7" customFormat="1" ht="31.5">
      <c r="B3" s="5" t="s">
        <v>1</v>
      </c>
      <c r="C3" s="5" t="s">
        <v>144</v>
      </c>
      <c r="D3" s="6" t="s">
        <v>3</v>
      </c>
      <c r="E3" s="5" t="s">
        <v>4</v>
      </c>
    </row>
    <row r="4" spans="2:5" ht="15.75">
      <c r="B4" s="2" t="s">
        <v>5</v>
      </c>
      <c r="C4" s="14" t="s">
        <v>40</v>
      </c>
      <c r="D4" s="5" t="s">
        <v>72</v>
      </c>
      <c r="E4" s="15">
        <v>42053</v>
      </c>
    </row>
    <row r="5" spans="2:5" ht="37.5" customHeight="1">
      <c r="B5" s="2" t="s">
        <v>7</v>
      </c>
      <c r="C5" s="4" t="s">
        <v>145</v>
      </c>
      <c r="D5" s="5" t="s">
        <v>72</v>
      </c>
      <c r="E5" s="16" t="s">
        <v>146</v>
      </c>
    </row>
    <row r="6" spans="2:5" ht="15.75">
      <c r="B6" s="2" t="s">
        <v>8</v>
      </c>
      <c r="C6" s="4" t="s">
        <v>74</v>
      </c>
      <c r="D6" s="5" t="s">
        <v>72</v>
      </c>
      <c r="E6" s="16" t="s">
        <v>147</v>
      </c>
    </row>
    <row r="7" spans="2:5" ht="15.75">
      <c r="B7" s="2" t="s">
        <v>10</v>
      </c>
      <c r="C7" s="4" t="s">
        <v>148</v>
      </c>
      <c r="D7" s="5" t="s">
        <v>149</v>
      </c>
      <c r="E7" s="43">
        <f>E8+E22</f>
        <v>13.209999999999999</v>
      </c>
    </row>
    <row r="8" spans="2:5" ht="31.5">
      <c r="B8" s="2"/>
      <c r="C8" s="14" t="s">
        <v>334</v>
      </c>
      <c r="D8" s="5" t="s">
        <v>149</v>
      </c>
      <c r="E8" s="40">
        <f>SUM(E9:E21)</f>
        <v>11.229999999999999</v>
      </c>
    </row>
    <row r="9" spans="2:5" ht="15.75">
      <c r="B9" s="2"/>
      <c r="C9" s="4" t="s">
        <v>335</v>
      </c>
      <c r="D9" s="5" t="s">
        <v>149</v>
      </c>
      <c r="E9" s="41">
        <v>0.42</v>
      </c>
    </row>
    <row r="10" spans="2:5" ht="15.75">
      <c r="B10" s="2"/>
      <c r="C10" s="4" t="s">
        <v>336</v>
      </c>
      <c r="D10" s="5" t="s">
        <v>149</v>
      </c>
      <c r="E10" s="41">
        <v>1.5</v>
      </c>
    </row>
    <row r="11" spans="2:5" ht="15.75">
      <c r="B11" s="2"/>
      <c r="C11" s="4" t="s">
        <v>337</v>
      </c>
      <c r="D11" s="5" t="s">
        <v>149</v>
      </c>
      <c r="E11" s="41">
        <v>1</v>
      </c>
    </row>
    <row r="12" spans="2:5" ht="15.75">
      <c r="B12" s="2"/>
      <c r="C12" s="4" t="s">
        <v>338</v>
      </c>
      <c r="D12" s="5" t="s">
        <v>149</v>
      </c>
      <c r="E12" s="42">
        <v>0.265</v>
      </c>
    </row>
    <row r="13" spans="2:5" ht="15.75">
      <c r="B13" s="2"/>
      <c r="C13" s="4" t="s">
        <v>339</v>
      </c>
      <c r="D13" s="5" t="s">
        <v>149</v>
      </c>
      <c r="E13" s="42">
        <v>2.43</v>
      </c>
    </row>
    <row r="14" spans="2:5" ht="15.75">
      <c r="B14" s="2"/>
      <c r="C14" s="4" t="s">
        <v>340</v>
      </c>
      <c r="D14" s="5" t="s">
        <v>149</v>
      </c>
      <c r="E14" s="41">
        <v>0.45</v>
      </c>
    </row>
    <row r="15" spans="2:5" ht="15.75">
      <c r="B15" s="2"/>
      <c r="C15" s="4" t="s">
        <v>341</v>
      </c>
      <c r="D15" s="5" t="s">
        <v>149</v>
      </c>
      <c r="E15" s="41">
        <v>0.06</v>
      </c>
    </row>
    <row r="16" spans="2:5" ht="15.75">
      <c r="B16" s="2"/>
      <c r="C16" s="4" t="s">
        <v>342</v>
      </c>
      <c r="D16" s="5" t="s">
        <v>149</v>
      </c>
      <c r="E16" s="42">
        <v>0.145</v>
      </c>
    </row>
    <row r="17" spans="2:5" ht="15.75">
      <c r="B17" s="2"/>
      <c r="C17" s="4" t="s">
        <v>343</v>
      </c>
      <c r="D17" s="5" t="s">
        <v>149</v>
      </c>
      <c r="E17" s="41">
        <v>0.03</v>
      </c>
    </row>
    <row r="18" spans="2:5" ht="31.5">
      <c r="B18" s="2"/>
      <c r="C18" s="4" t="s">
        <v>344</v>
      </c>
      <c r="D18" s="5" t="s">
        <v>149</v>
      </c>
      <c r="E18" s="42">
        <v>2.76</v>
      </c>
    </row>
    <row r="19" spans="2:5" ht="15.75">
      <c r="B19" s="2"/>
      <c r="C19" s="4" t="s">
        <v>345</v>
      </c>
      <c r="D19" s="5" t="s">
        <v>149</v>
      </c>
      <c r="E19" s="41">
        <v>1.57</v>
      </c>
    </row>
    <row r="20" spans="2:5" ht="15.75">
      <c r="B20" s="2"/>
      <c r="C20" s="4" t="s">
        <v>346</v>
      </c>
      <c r="D20" s="5" t="s">
        <v>149</v>
      </c>
      <c r="E20" s="41">
        <v>0.4</v>
      </c>
    </row>
    <row r="21" spans="2:5" ht="15.75">
      <c r="B21" s="2"/>
      <c r="C21" s="4" t="s">
        <v>347</v>
      </c>
      <c r="D21" s="5" t="s">
        <v>149</v>
      </c>
      <c r="E21" s="41">
        <v>0.2</v>
      </c>
    </row>
    <row r="22" spans="2:5" ht="15.75">
      <c r="B22" s="2"/>
      <c r="C22" s="31" t="s">
        <v>348</v>
      </c>
      <c r="D22" s="5" t="s">
        <v>149</v>
      </c>
      <c r="E22" s="40">
        <v>1.98</v>
      </c>
    </row>
    <row r="23" spans="2:5" ht="31.5">
      <c r="B23" s="2" t="s">
        <v>12</v>
      </c>
      <c r="C23" s="4" t="s">
        <v>150</v>
      </c>
      <c r="D23" s="5" t="s">
        <v>72</v>
      </c>
      <c r="E23" s="15">
        <v>41821</v>
      </c>
    </row>
    <row r="24" spans="2:5" ht="47.25">
      <c r="B24" s="2" t="s">
        <v>13</v>
      </c>
      <c r="C24" s="4" t="s">
        <v>151</v>
      </c>
      <c r="D24" s="5" t="s">
        <v>72</v>
      </c>
      <c r="E24" s="6" t="s">
        <v>152</v>
      </c>
    </row>
    <row r="25" spans="2:5" ht="31.5">
      <c r="B25" s="2" t="s">
        <v>14</v>
      </c>
      <c r="C25" s="4" t="s">
        <v>153</v>
      </c>
      <c r="D25" s="5" t="s">
        <v>72</v>
      </c>
      <c r="E25" s="5" t="s">
        <v>154</v>
      </c>
    </row>
    <row r="26" spans="2:5" ht="15.75">
      <c r="B26" s="2" t="s">
        <v>15</v>
      </c>
      <c r="C26" s="4" t="s">
        <v>155</v>
      </c>
      <c r="D26" s="5" t="s">
        <v>72</v>
      </c>
      <c r="E26" s="5" t="s">
        <v>156</v>
      </c>
    </row>
    <row r="31" spans="5:7" ht="15.75">
      <c r="E31" s="17"/>
      <c r="F31" s="18"/>
      <c r="G31" s="1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0.57421875" style="1" customWidth="1"/>
    <col min="4" max="4" width="18.140625" style="1" customWidth="1"/>
    <col min="5" max="5" width="46.28125" style="7" customWidth="1"/>
    <col min="6" max="16384" width="9.140625" style="1" customWidth="1"/>
  </cols>
  <sheetData>
    <row r="1" ht="18.75">
      <c r="B1" s="13" t="s">
        <v>255</v>
      </c>
    </row>
    <row r="3" spans="2:5" s="7" customFormat="1" ht="15.75">
      <c r="B3" s="5" t="s">
        <v>1</v>
      </c>
      <c r="C3" s="5" t="s">
        <v>144</v>
      </c>
      <c r="D3" s="6" t="s">
        <v>3</v>
      </c>
      <c r="E3" s="5" t="s">
        <v>4</v>
      </c>
    </row>
    <row r="4" spans="2:5" ht="15.75">
      <c r="B4" s="5" t="s">
        <v>5</v>
      </c>
      <c r="C4" s="14" t="s">
        <v>40</v>
      </c>
      <c r="D4" s="5" t="s">
        <v>72</v>
      </c>
      <c r="E4" s="15">
        <v>42053</v>
      </c>
    </row>
    <row r="5" spans="2:5" ht="15.75">
      <c r="B5" s="5" t="s">
        <v>7</v>
      </c>
      <c r="C5" s="4" t="s">
        <v>256</v>
      </c>
      <c r="D5" s="5" t="s">
        <v>72</v>
      </c>
      <c r="E5" s="29" t="s">
        <v>257</v>
      </c>
    </row>
    <row r="6" spans="2:5" ht="15.75">
      <c r="B6" s="5" t="s">
        <v>8</v>
      </c>
      <c r="C6" s="4" t="s">
        <v>258</v>
      </c>
      <c r="D6" s="5" t="s">
        <v>72</v>
      </c>
      <c r="E6" s="6" t="s">
        <v>259</v>
      </c>
    </row>
    <row r="7" spans="2:5" ht="15.75">
      <c r="B7" s="5" t="s">
        <v>10</v>
      </c>
      <c r="C7" s="4" t="s">
        <v>74</v>
      </c>
      <c r="D7" s="5" t="s">
        <v>72</v>
      </c>
      <c r="E7" s="5" t="s">
        <v>260</v>
      </c>
    </row>
    <row r="8" spans="2:5" ht="15.75">
      <c r="B8" s="5" t="s">
        <v>12</v>
      </c>
      <c r="C8" s="4" t="s">
        <v>261</v>
      </c>
      <c r="D8" s="5" t="s">
        <v>149</v>
      </c>
      <c r="E8" s="5">
        <v>3.44</v>
      </c>
    </row>
    <row r="9" spans="2:5" ht="31.5">
      <c r="B9" s="5" t="s">
        <v>13</v>
      </c>
      <c r="C9" s="4" t="s">
        <v>262</v>
      </c>
      <c r="D9" s="5" t="s">
        <v>72</v>
      </c>
      <c r="E9" s="5" t="s">
        <v>263</v>
      </c>
    </row>
    <row r="10" spans="2:5" ht="31.5">
      <c r="B10" s="5" t="s">
        <v>14</v>
      </c>
      <c r="C10" s="4" t="s">
        <v>264</v>
      </c>
      <c r="D10" s="5" t="s">
        <v>72</v>
      </c>
      <c r="E10" s="5" t="s">
        <v>265</v>
      </c>
    </row>
    <row r="11" spans="2:5" ht="66.75" customHeight="1">
      <c r="B11" s="5" t="s">
        <v>15</v>
      </c>
      <c r="C11" s="4" t="s">
        <v>266</v>
      </c>
      <c r="D11" s="5" t="s">
        <v>72</v>
      </c>
      <c r="E11" s="6" t="s">
        <v>267</v>
      </c>
    </row>
    <row r="12" spans="2:5" ht="15.75">
      <c r="B12" s="5" t="s">
        <v>16</v>
      </c>
      <c r="C12" s="4" t="s">
        <v>268</v>
      </c>
      <c r="D12" s="5" t="s">
        <v>72</v>
      </c>
      <c r="E12" s="15">
        <v>41821</v>
      </c>
    </row>
    <row r="13" spans="2:5" ht="47.25">
      <c r="B13" s="5" t="s">
        <v>17</v>
      </c>
      <c r="C13" s="4" t="s">
        <v>269</v>
      </c>
      <c r="D13" s="5" t="s">
        <v>72</v>
      </c>
      <c r="E13" s="6" t="s">
        <v>270</v>
      </c>
    </row>
    <row r="14" spans="2:5" ht="31.5">
      <c r="B14" s="5" t="s">
        <v>18</v>
      </c>
      <c r="C14" s="4" t="s">
        <v>271</v>
      </c>
      <c r="D14" s="5" t="s">
        <v>72</v>
      </c>
      <c r="E14" s="5">
        <v>2.86</v>
      </c>
    </row>
    <row r="15" spans="2:5" ht="15.75">
      <c r="B15" s="30" t="s">
        <v>272</v>
      </c>
      <c r="C15" s="4"/>
      <c r="D15" s="2"/>
      <c r="E15" s="5"/>
    </row>
    <row r="16" spans="2:5" ht="64.5" customHeight="1">
      <c r="B16" s="5" t="s">
        <v>19</v>
      </c>
      <c r="C16" s="4" t="s">
        <v>273</v>
      </c>
      <c r="D16" s="5" t="s">
        <v>72</v>
      </c>
      <c r="E16" s="6" t="s">
        <v>274</v>
      </c>
    </row>
    <row r="19" spans="2:5" ht="15.75">
      <c r="B19" s="5" t="s">
        <v>1</v>
      </c>
      <c r="C19" s="5" t="s">
        <v>144</v>
      </c>
      <c r="D19" s="6" t="s">
        <v>3</v>
      </c>
      <c r="E19" s="5" t="s">
        <v>4</v>
      </c>
    </row>
    <row r="20" spans="2:5" ht="15.75">
      <c r="B20" s="5" t="s">
        <v>5</v>
      </c>
      <c r="C20" s="14" t="s">
        <v>40</v>
      </c>
      <c r="D20" s="5" t="s">
        <v>72</v>
      </c>
      <c r="E20" s="15">
        <v>42053</v>
      </c>
    </row>
    <row r="21" spans="2:5" ht="15.75">
      <c r="B21" s="5" t="s">
        <v>7</v>
      </c>
      <c r="C21" s="4" t="s">
        <v>256</v>
      </c>
      <c r="D21" s="5" t="s">
        <v>72</v>
      </c>
      <c r="E21" s="29" t="s">
        <v>275</v>
      </c>
    </row>
    <row r="22" spans="2:5" ht="15.75">
      <c r="B22" s="5" t="s">
        <v>8</v>
      </c>
      <c r="C22" s="4" t="s">
        <v>258</v>
      </c>
      <c r="D22" s="5" t="s">
        <v>72</v>
      </c>
      <c r="E22" s="6" t="s">
        <v>276</v>
      </c>
    </row>
    <row r="23" spans="2:5" ht="15.75">
      <c r="B23" s="5" t="s">
        <v>10</v>
      </c>
      <c r="C23" s="4" t="s">
        <v>74</v>
      </c>
      <c r="D23" s="5" t="s">
        <v>72</v>
      </c>
      <c r="E23" s="5" t="s">
        <v>277</v>
      </c>
    </row>
    <row r="24" spans="2:5" ht="15.75">
      <c r="B24" s="5" t="s">
        <v>12</v>
      </c>
      <c r="C24" s="4" t="s">
        <v>261</v>
      </c>
      <c r="D24" s="5" t="s">
        <v>149</v>
      </c>
      <c r="E24" s="5">
        <v>21.77</v>
      </c>
    </row>
    <row r="25" spans="2:5" ht="31.5">
      <c r="B25" s="5" t="s">
        <v>13</v>
      </c>
      <c r="C25" s="4" t="s">
        <v>262</v>
      </c>
      <c r="D25" s="5" t="s">
        <v>72</v>
      </c>
      <c r="E25" s="5" t="s">
        <v>278</v>
      </c>
    </row>
    <row r="26" spans="2:5" ht="31.5">
      <c r="B26" s="5" t="s">
        <v>14</v>
      </c>
      <c r="C26" s="4" t="s">
        <v>264</v>
      </c>
      <c r="D26" s="5" t="s">
        <v>72</v>
      </c>
      <c r="E26" s="5" t="s">
        <v>279</v>
      </c>
    </row>
    <row r="27" spans="2:5" ht="47.25">
      <c r="B27" s="5" t="s">
        <v>15</v>
      </c>
      <c r="C27" s="4" t="s">
        <v>266</v>
      </c>
      <c r="D27" s="5" t="s">
        <v>72</v>
      </c>
      <c r="E27" s="6" t="s">
        <v>280</v>
      </c>
    </row>
    <row r="28" spans="2:5" ht="15.75">
      <c r="B28" s="5" t="s">
        <v>16</v>
      </c>
      <c r="C28" s="4" t="s">
        <v>268</v>
      </c>
      <c r="D28" s="5" t="s">
        <v>72</v>
      </c>
      <c r="E28" s="15">
        <v>41821</v>
      </c>
    </row>
    <row r="29" spans="2:5" ht="47.25">
      <c r="B29" s="5" t="s">
        <v>17</v>
      </c>
      <c r="C29" s="4" t="s">
        <v>269</v>
      </c>
      <c r="D29" s="5" t="s">
        <v>72</v>
      </c>
      <c r="E29" s="6" t="s">
        <v>281</v>
      </c>
    </row>
    <row r="30" spans="2:5" ht="31.5">
      <c r="B30" s="5" t="s">
        <v>18</v>
      </c>
      <c r="C30" s="4" t="s">
        <v>271</v>
      </c>
      <c r="D30" s="5" t="s">
        <v>72</v>
      </c>
      <c r="E30" s="5">
        <v>0.026</v>
      </c>
    </row>
    <row r="31" spans="2:5" ht="15.75">
      <c r="B31" s="30" t="s">
        <v>272</v>
      </c>
      <c r="C31" s="4"/>
      <c r="D31" s="2"/>
      <c r="E31" s="5"/>
    </row>
    <row r="32" spans="2:5" ht="63">
      <c r="B32" s="5" t="s">
        <v>19</v>
      </c>
      <c r="C32" s="4" t="s">
        <v>273</v>
      </c>
      <c r="D32" s="5" t="s">
        <v>72</v>
      </c>
      <c r="E32" s="6" t="s">
        <v>274</v>
      </c>
    </row>
    <row r="35" spans="2:5" ht="15.75">
      <c r="B35" s="5" t="s">
        <v>1</v>
      </c>
      <c r="C35" s="5" t="s">
        <v>144</v>
      </c>
      <c r="D35" s="6" t="s">
        <v>3</v>
      </c>
      <c r="E35" s="5" t="s">
        <v>4</v>
      </c>
    </row>
    <row r="36" spans="2:5" ht="15.75">
      <c r="B36" s="5" t="s">
        <v>5</v>
      </c>
      <c r="C36" s="14" t="s">
        <v>40</v>
      </c>
      <c r="D36" s="5" t="s">
        <v>72</v>
      </c>
      <c r="E36" s="15">
        <v>42053</v>
      </c>
    </row>
    <row r="37" spans="2:5" ht="15.75">
      <c r="B37" s="5" t="s">
        <v>7</v>
      </c>
      <c r="C37" s="4" t="s">
        <v>256</v>
      </c>
      <c r="D37" s="5" t="s">
        <v>72</v>
      </c>
      <c r="E37" s="29" t="s">
        <v>282</v>
      </c>
    </row>
    <row r="38" spans="2:5" ht="31.5">
      <c r="B38" s="5" t="s">
        <v>8</v>
      </c>
      <c r="C38" s="4" t="s">
        <v>258</v>
      </c>
      <c r="D38" s="5" t="s">
        <v>72</v>
      </c>
      <c r="E38" s="6" t="s">
        <v>283</v>
      </c>
    </row>
    <row r="39" spans="2:5" ht="15.75">
      <c r="B39" s="5" t="s">
        <v>10</v>
      </c>
      <c r="C39" s="4" t="s">
        <v>74</v>
      </c>
      <c r="D39" s="5" t="s">
        <v>72</v>
      </c>
      <c r="E39" s="5" t="s">
        <v>277</v>
      </c>
    </row>
    <row r="40" spans="2:5" ht="15.75">
      <c r="B40" s="5" t="s">
        <v>12</v>
      </c>
      <c r="C40" s="4" t="s">
        <v>261</v>
      </c>
      <c r="D40" s="5" t="s">
        <v>149</v>
      </c>
      <c r="E40" s="5">
        <v>16.74</v>
      </c>
    </row>
    <row r="41" spans="2:5" ht="31.5">
      <c r="B41" s="5" t="s">
        <v>13</v>
      </c>
      <c r="C41" s="4" t="s">
        <v>262</v>
      </c>
      <c r="D41" s="5" t="s">
        <v>72</v>
      </c>
      <c r="E41" s="5" t="s">
        <v>278</v>
      </c>
    </row>
    <row r="42" spans="2:5" ht="31.5">
      <c r="B42" s="5" t="s">
        <v>14</v>
      </c>
      <c r="C42" s="4" t="s">
        <v>264</v>
      </c>
      <c r="D42" s="5" t="s">
        <v>72</v>
      </c>
      <c r="E42" s="5" t="s">
        <v>279</v>
      </c>
    </row>
    <row r="43" spans="2:5" ht="47.25">
      <c r="B43" s="5" t="s">
        <v>15</v>
      </c>
      <c r="C43" s="4" t="s">
        <v>266</v>
      </c>
      <c r="D43" s="5" t="s">
        <v>72</v>
      </c>
      <c r="E43" s="6" t="s">
        <v>280</v>
      </c>
    </row>
    <row r="44" spans="2:5" ht="15.75">
      <c r="B44" s="5" t="s">
        <v>16</v>
      </c>
      <c r="C44" s="4" t="s">
        <v>268</v>
      </c>
      <c r="D44" s="5" t="s">
        <v>72</v>
      </c>
      <c r="E44" s="15">
        <v>41821</v>
      </c>
    </row>
    <row r="45" spans="2:5" ht="47.25">
      <c r="B45" s="5" t="s">
        <v>17</v>
      </c>
      <c r="C45" s="4" t="s">
        <v>269</v>
      </c>
      <c r="D45" s="5" t="s">
        <v>72</v>
      </c>
      <c r="E45" s="6" t="s">
        <v>281</v>
      </c>
    </row>
    <row r="46" spans="2:5" ht="31.5">
      <c r="B46" s="5" t="s">
        <v>18</v>
      </c>
      <c r="C46" s="4" t="s">
        <v>271</v>
      </c>
      <c r="D46" s="5" t="s">
        <v>72</v>
      </c>
      <c r="E46" s="5">
        <v>0.026</v>
      </c>
    </row>
    <row r="47" spans="2:5" ht="15.75">
      <c r="B47" s="30" t="s">
        <v>272</v>
      </c>
      <c r="C47" s="4"/>
      <c r="D47" s="2"/>
      <c r="E47" s="5"/>
    </row>
    <row r="48" spans="2:5" ht="63">
      <c r="B48" s="5" t="s">
        <v>19</v>
      </c>
      <c r="C48" s="4" t="s">
        <v>273</v>
      </c>
      <c r="D48" s="5" t="s">
        <v>72</v>
      </c>
      <c r="E48" s="6" t="s">
        <v>274</v>
      </c>
    </row>
    <row r="51" spans="2:5" ht="15.75">
      <c r="B51" s="5" t="s">
        <v>1</v>
      </c>
      <c r="C51" s="5" t="s">
        <v>144</v>
      </c>
      <c r="D51" s="6" t="s">
        <v>3</v>
      </c>
      <c r="E51" s="5" t="s">
        <v>4</v>
      </c>
    </row>
    <row r="52" spans="2:5" ht="15.75">
      <c r="B52" s="5" t="s">
        <v>5</v>
      </c>
      <c r="C52" s="14" t="s">
        <v>40</v>
      </c>
      <c r="D52" s="5" t="s">
        <v>72</v>
      </c>
      <c r="E52" s="15">
        <v>42053</v>
      </c>
    </row>
    <row r="53" spans="2:5" ht="15.75">
      <c r="B53" s="5" t="s">
        <v>7</v>
      </c>
      <c r="C53" s="4" t="s">
        <v>256</v>
      </c>
      <c r="D53" s="5" t="s">
        <v>72</v>
      </c>
      <c r="E53" s="29" t="s">
        <v>284</v>
      </c>
    </row>
    <row r="54" spans="2:5" ht="31.5">
      <c r="B54" s="5" t="s">
        <v>8</v>
      </c>
      <c r="C54" s="4" t="s">
        <v>258</v>
      </c>
      <c r="D54" s="5" t="s">
        <v>72</v>
      </c>
      <c r="E54" s="6" t="s">
        <v>285</v>
      </c>
    </row>
    <row r="55" spans="2:5" ht="15.75">
      <c r="B55" s="5" t="s">
        <v>10</v>
      </c>
      <c r="C55" s="4" t="s">
        <v>74</v>
      </c>
      <c r="D55" s="5" t="s">
        <v>72</v>
      </c>
      <c r="E55" s="5" t="s">
        <v>286</v>
      </c>
    </row>
    <row r="56" spans="2:5" ht="15.75">
      <c r="B56" s="5" t="s">
        <v>12</v>
      </c>
      <c r="C56" s="4" t="s">
        <v>261</v>
      </c>
      <c r="D56" s="5" t="s">
        <v>149</v>
      </c>
      <c r="E56" s="5">
        <v>2082.4</v>
      </c>
    </row>
    <row r="57" spans="2:5" ht="31.5">
      <c r="B57" s="5" t="s">
        <v>13</v>
      </c>
      <c r="C57" s="4" t="s">
        <v>262</v>
      </c>
      <c r="D57" s="5" t="s">
        <v>72</v>
      </c>
      <c r="E57" s="5" t="s">
        <v>287</v>
      </c>
    </row>
    <row r="58" spans="2:5" ht="31.5">
      <c r="B58" s="5" t="s">
        <v>14</v>
      </c>
      <c r="C58" s="4" t="s">
        <v>264</v>
      </c>
      <c r="D58" s="5" t="s">
        <v>72</v>
      </c>
      <c r="E58" s="5" t="s">
        <v>288</v>
      </c>
    </row>
    <row r="59" spans="2:5" ht="63" customHeight="1">
      <c r="B59" s="5" t="s">
        <v>15</v>
      </c>
      <c r="C59" s="4" t="s">
        <v>266</v>
      </c>
      <c r="D59" s="5" t="s">
        <v>72</v>
      </c>
      <c r="E59" s="6" t="s">
        <v>289</v>
      </c>
    </row>
    <row r="60" spans="2:5" ht="15.75">
      <c r="B60" s="5" t="s">
        <v>16</v>
      </c>
      <c r="C60" s="4" t="s">
        <v>268</v>
      </c>
      <c r="D60" s="5" t="s">
        <v>72</v>
      </c>
      <c r="E60" s="15">
        <v>41821</v>
      </c>
    </row>
    <row r="61" spans="2:5" ht="47.25">
      <c r="B61" s="5" t="s">
        <v>17</v>
      </c>
      <c r="C61" s="4" t="s">
        <v>269</v>
      </c>
      <c r="D61" s="5" t="s">
        <v>72</v>
      </c>
      <c r="E61" s="6" t="s">
        <v>290</v>
      </c>
    </row>
    <row r="62" spans="2:5" ht="31.5">
      <c r="B62" s="5" t="s">
        <v>18</v>
      </c>
      <c r="C62" s="4" t="s">
        <v>271</v>
      </c>
      <c r="D62" s="5" t="s">
        <v>72</v>
      </c>
      <c r="E62" s="5">
        <v>0.0273</v>
      </c>
    </row>
    <row r="63" spans="2:5" ht="15.75">
      <c r="B63" s="30" t="s">
        <v>272</v>
      </c>
      <c r="C63" s="4"/>
      <c r="D63" s="2"/>
      <c r="E63" s="5"/>
    </row>
    <row r="64" spans="2:5" ht="63">
      <c r="B64" s="5" t="s">
        <v>19</v>
      </c>
      <c r="C64" s="4" t="s">
        <v>273</v>
      </c>
      <c r="D64" s="5" t="s">
        <v>72</v>
      </c>
      <c r="E64" s="6" t="s">
        <v>291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1"/>
  <sheetViews>
    <sheetView zoomScalePageLayoutView="0" workbookViewId="0" topLeftCell="A19">
      <selection activeCell="A31" sqref="A31:IV41"/>
    </sheetView>
  </sheetViews>
  <sheetFormatPr defaultColWidth="9.140625" defaultRowHeight="15"/>
  <cols>
    <col min="1" max="2" width="9.140625" style="1" customWidth="1"/>
    <col min="3" max="3" width="47.7109375" style="3" customWidth="1"/>
    <col min="4" max="4" width="14.140625" style="8" customWidth="1"/>
    <col min="5" max="5" width="35.140625" style="1" customWidth="1"/>
    <col min="6" max="16384" width="9.140625" style="1" customWidth="1"/>
  </cols>
  <sheetData>
    <row r="1" ht="15.75">
      <c r="B1" s="25" t="s">
        <v>232</v>
      </c>
    </row>
    <row r="3" spans="2:7" ht="31.5">
      <c r="B3" s="2" t="s">
        <v>1</v>
      </c>
      <c r="C3" s="4" t="s">
        <v>158</v>
      </c>
      <c r="D3" s="6" t="s">
        <v>3</v>
      </c>
      <c r="E3" s="6" t="s">
        <v>4</v>
      </c>
      <c r="F3" s="7"/>
      <c r="G3" s="7"/>
    </row>
    <row r="4" spans="2:7" ht="15.75">
      <c r="B4" s="5" t="s">
        <v>5</v>
      </c>
      <c r="C4" s="14" t="s">
        <v>40</v>
      </c>
      <c r="D4" s="6" t="s">
        <v>72</v>
      </c>
      <c r="E4" s="20">
        <v>42053</v>
      </c>
      <c r="F4" s="7"/>
      <c r="G4" s="7"/>
    </row>
    <row r="5" spans="2:7" ht="15.75">
      <c r="B5" s="5" t="s">
        <v>7</v>
      </c>
      <c r="C5" s="4" t="s">
        <v>233</v>
      </c>
      <c r="D5" s="6" t="s">
        <v>72</v>
      </c>
      <c r="E5" s="6" t="s">
        <v>234</v>
      </c>
      <c r="F5" s="7"/>
      <c r="G5" s="7"/>
    </row>
    <row r="6" spans="2:7" ht="15.75">
      <c r="B6" s="5" t="s">
        <v>8</v>
      </c>
      <c r="C6" s="4" t="s">
        <v>235</v>
      </c>
      <c r="D6" s="6" t="s">
        <v>72</v>
      </c>
      <c r="E6" s="6" t="s">
        <v>236</v>
      </c>
      <c r="F6" s="7"/>
      <c r="G6" s="7"/>
    </row>
    <row r="7" spans="2:7" ht="15.75">
      <c r="B7" s="5" t="s">
        <v>10</v>
      </c>
      <c r="C7" s="4" t="s">
        <v>237</v>
      </c>
      <c r="D7" s="6" t="s">
        <v>73</v>
      </c>
      <c r="E7" s="6">
        <f>'форма 2.1.'!E23</f>
        <v>2931.4</v>
      </c>
      <c r="F7" s="7"/>
      <c r="G7" s="7"/>
    </row>
    <row r="8" spans="2:7" ht="15.75">
      <c r="B8" s="51" t="s">
        <v>238</v>
      </c>
      <c r="C8" s="51"/>
      <c r="D8" s="51"/>
      <c r="E8" s="51"/>
      <c r="F8" s="7"/>
      <c r="G8" s="7"/>
    </row>
    <row r="9" spans="2:5" ht="42.75" customHeight="1">
      <c r="B9" s="5" t="s">
        <v>12</v>
      </c>
      <c r="C9" s="4" t="s">
        <v>239</v>
      </c>
      <c r="D9" s="6" t="s">
        <v>72</v>
      </c>
      <c r="E9" s="6" t="s">
        <v>240</v>
      </c>
    </row>
    <row r="10" spans="2:5" ht="15.75">
      <c r="B10" s="5" t="s">
        <v>13</v>
      </c>
      <c r="C10" s="4" t="s">
        <v>241</v>
      </c>
      <c r="D10" s="6" t="s">
        <v>72</v>
      </c>
      <c r="E10" s="5" t="s">
        <v>242</v>
      </c>
    </row>
    <row r="11" spans="2:5" ht="15.75">
      <c r="B11" s="5" t="s">
        <v>14</v>
      </c>
      <c r="C11" s="4" t="s">
        <v>243</v>
      </c>
      <c r="D11" s="6" t="s">
        <v>72</v>
      </c>
      <c r="E11" s="2" t="s">
        <v>244</v>
      </c>
    </row>
    <row r="12" spans="2:5" ht="15.75">
      <c r="B12" s="5" t="s">
        <v>15</v>
      </c>
      <c r="C12" s="4" t="s">
        <v>245</v>
      </c>
      <c r="D12" s="6" t="s">
        <v>72</v>
      </c>
      <c r="E12" s="5" t="s">
        <v>246</v>
      </c>
    </row>
    <row r="13" spans="2:5" ht="15.75">
      <c r="B13" s="5" t="s">
        <v>16</v>
      </c>
      <c r="C13" s="4" t="s">
        <v>247</v>
      </c>
      <c r="D13" s="6" t="s">
        <v>149</v>
      </c>
      <c r="E13" s="5" t="s">
        <v>248</v>
      </c>
    </row>
    <row r="14" spans="2:5" ht="63">
      <c r="B14" s="5" t="s">
        <v>17</v>
      </c>
      <c r="C14" s="4" t="s">
        <v>249</v>
      </c>
      <c r="D14" s="6" t="s">
        <v>72</v>
      </c>
      <c r="E14" s="5" t="s">
        <v>230</v>
      </c>
    </row>
    <row r="17" spans="2:7" ht="31.5">
      <c r="B17" s="2" t="s">
        <v>1</v>
      </c>
      <c r="C17" s="4" t="s">
        <v>158</v>
      </c>
      <c r="D17" s="6" t="s">
        <v>3</v>
      </c>
      <c r="E17" s="6" t="s">
        <v>4</v>
      </c>
      <c r="F17" s="7"/>
      <c r="G17" s="7"/>
    </row>
    <row r="18" spans="2:7" ht="15.75">
      <c r="B18" s="5" t="s">
        <v>5</v>
      </c>
      <c r="C18" s="14" t="s">
        <v>40</v>
      </c>
      <c r="D18" s="6" t="s">
        <v>72</v>
      </c>
      <c r="E18" s="20">
        <v>42053</v>
      </c>
      <c r="F18" s="7"/>
      <c r="G18" s="7"/>
    </row>
    <row r="19" spans="2:7" ht="15.75">
      <c r="B19" s="5" t="s">
        <v>7</v>
      </c>
      <c r="C19" s="4" t="s">
        <v>233</v>
      </c>
      <c r="D19" s="6" t="s">
        <v>72</v>
      </c>
      <c r="E19" s="6" t="s">
        <v>234</v>
      </c>
      <c r="F19" s="7"/>
      <c r="G19" s="7"/>
    </row>
    <row r="20" spans="2:7" ht="31.5">
      <c r="B20" s="5" t="s">
        <v>8</v>
      </c>
      <c r="C20" s="4" t="s">
        <v>235</v>
      </c>
      <c r="D20" s="6" t="s">
        <v>72</v>
      </c>
      <c r="E20" s="6" t="s">
        <v>250</v>
      </c>
      <c r="F20" s="7"/>
      <c r="G20" s="7"/>
    </row>
    <row r="21" spans="2:7" ht="15.75">
      <c r="B21" s="5" t="s">
        <v>10</v>
      </c>
      <c r="C21" s="4" t="s">
        <v>237</v>
      </c>
      <c r="D21" s="6" t="s">
        <v>73</v>
      </c>
      <c r="E21" s="6">
        <f>E7</f>
        <v>2931.4</v>
      </c>
      <c r="F21" s="7"/>
      <c r="G21" s="7"/>
    </row>
    <row r="22" spans="2:7" ht="15.75">
      <c r="B22" s="51" t="s">
        <v>238</v>
      </c>
      <c r="C22" s="51"/>
      <c r="D22" s="51"/>
      <c r="E22" s="51"/>
      <c r="F22" s="7"/>
      <c r="G22" s="7"/>
    </row>
    <row r="23" spans="2:5" ht="42.75" customHeight="1">
      <c r="B23" s="5" t="s">
        <v>12</v>
      </c>
      <c r="C23" s="4" t="s">
        <v>239</v>
      </c>
      <c r="D23" s="6" t="s">
        <v>72</v>
      </c>
      <c r="E23" s="6" t="s">
        <v>251</v>
      </c>
    </row>
    <row r="24" spans="2:5" ht="15.75">
      <c r="B24" s="5" t="s">
        <v>13</v>
      </c>
      <c r="C24" s="4" t="s">
        <v>241</v>
      </c>
      <c r="D24" s="6" t="s">
        <v>72</v>
      </c>
      <c r="E24" s="5" t="s">
        <v>252</v>
      </c>
    </row>
    <row r="25" spans="2:5" ht="15.75">
      <c r="B25" s="5" t="s">
        <v>14</v>
      </c>
      <c r="C25" s="4" t="s">
        <v>243</v>
      </c>
      <c r="D25" s="6" t="s">
        <v>72</v>
      </c>
      <c r="E25" s="2" t="s">
        <v>253</v>
      </c>
    </row>
    <row r="26" spans="2:5" ht="15.75">
      <c r="B26" s="5" t="s">
        <v>15</v>
      </c>
      <c r="C26" s="4" t="s">
        <v>245</v>
      </c>
      <c r="D26" s="6" t="s">
        <v>72</v>
      </c>
      <c r="E26" s="5" t="s">
        <v>254</v>
      </c>
    </row>
    <row r="27" spans="2:5" ht="15.75">
      <c r="B27" s="5" t="s">
        <v>16</v>
      </c>
      <c r="C27" s="4" t="s">
        <v>247</v>
      </c>
      <c r="D27" s="6" t="s">
        <v>149</v>
      </c>
      <c r="E27" s="5">
        <v>300</v>
      </c>
    </row>
    <row r="28" spans="2:5" ht="63">
      <c r="B28" s="5" t="s">
        <v>17</v>
      </c>
      <c r="C28" s="4" t="s">
        <v>249</v>
      </c>
      <c r="D28" s="6" t="s">
        <v>72</v>
      </c>
      <c r="E28" s="5" t="s">
        <v>230</v>
      </c>
    </row>
    <row r="29" spans="3:4" s="26" customFormat="1" ht="15.75">
      <c r="C29" s="27"/>
      <c r="D29" s="28"/>
    </row>
    <row r="31" spans="2:7" ht="31.5">
      <c r="B31" s="2" t="s">
        <v>1</v>
      </c>
      <c r="C31" s="4" t="s">
        <v>158</v>
      </c>
      <c r="D31" s="6" t="s">
        <v>3</v>
      </c>
      <c r="E31" s="6" t="s">
        <v>4</v>
      </c>
      <c r="F31" s="7"/>
      <c r="G31" s="7"/>
    </row>
    <row r="32" spans="2:7" ht="15.75">
      <c r="B32" s="5" t="s">
        <v>5</v>
      </c>
      <c r="C32" s="14" t="s">
        <v>40</v>
      </c>
      <c r="D32" s="6" t="s">
        <v>72</v>
      </c>
      <c r="E32" s="20">
        <v>42085</v>
      </c>
      <c r="F32" s="7"/>
      <c r="G32" s="7"/>
    </row>
    <row r="33" spans="2:7" ht="15.75">
      <c r="B33" s="5" t="s">
        <v>7</v>
      </c>
      <c r="C33" s="4" t="s">
        <v>233</v>
      </c>
      <c r="D33" s="6" t="s">
        <v>72</v>
      </c>
      <c r="E33" s="6" t="s">
        <v>234</v>
      </c>
      <c r="F33" s="7"/>
      <c r="G33" s="7"/>
    </row>
    <row r="34" spans="2:7" ht="15.75">
      <c r="B34" s="5" t="s">
        <v>8</v>
      </c>
      <c r="C34" s="4" t="s">
        <v>235</v>
      </c>
      <c r="D34" s="6" t="s">
        <v>72</v>
      </c>
      <c r="E34" s="6" t="s">
        <v>292</v>
      </c>
      <c r="F34" s="7"/>
      <c r="G34" s="7"/>
    </row>
    <row r="35" spans="2:7" ht="15.75">
      <c r="B35" s="5" t="s">
        <v>10</v>
      </c>
      <c r="C35" s="4" t="s">
        <v>237</v>
      </c>
      <c r="D35" s="6" t="s">
        <v>73</v>
      </c>
      <c r="E35" s="6">
        <f>E7</f>
        <v>2931.4</v>
      </c>
      <c r="F35" s="7"/>
      <c r="G35" s="7"/>
    </row>
    <row r="36" spans="2:5" ht="42.75" customHeight="1">
      <c r="B36" s="5" t="s">
        <v>12</v>
      </c>
      <c r="C36" s="4" t="s">
        <v>239</v>
      </c>
      <c r="D36" s="6" t="s">
        <v>72</v>
      </c>
      <c r="E36" s="6" t="s">
        <v>293</v>
      </c>
    </row>
    <row r="37" spans="2:5" ht="15.75">
      <c r="B37" s="5" t="s">
        <v>13</v>
      </c>
      <c r="C37" s="4" t="s">
        <v>241</v>
      </c>
      <c r="D37" s="6" t="s">
        <v>72</v>
      </c>
      <c r="E37" s="5" t="s">
        <v>294</v>
      </c>
    </row>
    <row r="38" spans="2:5" ht="15.75">
      <c r="B38" s="5" t="s">
        <v>14</v>
      </c>
      <c r="C38" s="4" t="s">
        <v>243</v>
      </c>
      <c r="D38" s="6" t="s">
        <v>72</v>
      </c>
      <c r="E38" s="5" t="s">
        <v>295</v>
      </c>
    </row>
    <row r="39" spans="2:5" ht="15.75">
      <c r="B39" s="5" t="s">
        <v>15</v>
      </c>
      <c r="C39" s="4" t="s">
        <v>245</v>
      </c>
      <c r="D39" s="6" t="s">
        <v>72</v>
      </c>
      <c r="E39" s="15" t="s">
        <v>296</v>
      </c>
    </row>
    <row r="40" spans="2:5" ht="15.75">
      <c r="B40" s="5" t="s">
        <v>16</v>
      </c>
      <c r="C40" s="4" t="s">
        <v>297</v>
      </c>
      <c r="D40" s="6" t="s">
        <v>149</v>
      </c>
      <c r="E40" s="5">
        <v>300</v>
      </c>
    </row>
    <row r="41" spans="2:5" ht="63">
      <c r="B41" s="5" t="s">
        <v>17</v>
      </c>
      <c r="C41" s="4" t="s">
        <v>249</v>
      </c>
      <c r="D41" s="6" t="s">
        <v>72</v>
      </c>
      <c r="E41" s="5" t="s">
        <v>230</v>
      </c>
    </row>
  </sheetData>
  <sheetProtection/>
  <mergeCells count="2">
    <mergeCell ref="B8:E8"/>
    <mergeCell ref="B22:E2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2.8515625" style="1" customWidth="1"/>
    <col min="4" max="4" width="11.57421875" style="1" customWidth="1"/>
    <col min="5" max="5" width="25.00390625" style="7" customWidth="1"/>
    <col min="6" max="16384" width="9.140625" style="1" customWidth="1"/>
  </cols>
  <sheetData>
    <row r="1" spans="2:7" ht="18.75">
      <c r="B1" s="13" t="s">
        <v>223</v>
      </c>
      <c r="E1" s="8"/>
      <c r="F1" s="7"/>
      <c r="G1" s="7"/>
    </row>
    <row r="2" spans="5:7" ht="15.75">
      <c r="E2" s="8"/>
      <c r="F2" s="7"/>
      <c r="G2" s="7"/>
    </row>
    <row r="3" spans="2:5" s="7" customFormat="1" ht="33.75" customHeight="1">
      <c r="B3" s="5" t="s">
        <v>1</v>
      </c>
      <c r="C3" s="6" t="s">
        <v>158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20">
        <v>42053</v>
      </c>
      <c r="F4" s="7"/>
      <c r="G4" s="7"/>
    </row>
    <row r="5" spans="2:5" ht="15.75">
      <c r="B5" s="23" t="s">
        <v>224</v>
      </c>
      <c r="C5" s="2"/>
      <c r="D5" s="5"/>
      <c r="E5" s="5"/>
    </row>
    <row r="6" spans="2:5" ht="111" customHeight="1">
      <c r="B6" s="24" t="s">
        <v>7</v>
      </c>
      <c r="C6" s="4" t="s">
        <v>225</v>
      </c>
      <c r="D6" s="5" t="s">
        <v>72</v>
      </c>
      <c r="E6" s="6" t="s">
        <v>226</v>
      </c>
    </row>
    <row r="7" spans="2:5" ht="47.25">
      <c r="B7" s="24" t="s">
        <v>8</v>
      </c>
      <c r="C7" s="4" t="s">
        <v>227</v>
      </c>
      <c r="D7" s="5" t="s">
        <v>149</v>
      </c>
      <c r="E7" s="5" t="s">
        <v>228</v>
      </c>
    </row>
    <row r="8" spans="2:5" ht="63">
      <c r="B8" s="24" t="s">
        <v>10</v>
      </c>
      <c r="C8" s="4" t="s">
        <v>229</v>
      </c>
      <c r="D8" s="5" t="s">
        <v>72</v>
      </c>
      <c r="E8" s="5" t="s">
        <v>230</v>
      </c>
    </row>
    <row r="9" spans="2:7" ht="15.75">
      <c r="B9" s="5" t="s">
        <v>12</v>
      </c>
      <c r="C9" s="4" t="s">
        <v>67</v>
      </c>
      <c r="D9" s="5" t="s">
        <v>72</v>
      </c>
      <c r="E9" s="6" t="s">
        <v>72</v>
      </c>
      <c r="F9" s="7"/>
      <c r="G9" s="7"/>
    </row>
    <row r="12" spans="2:5" ht="43.5" customHeight="1">
      <c r="B12" s="53" t="s">
        <v>231</v>
      </c>
      <c r="C12" s="53"/>
      <c r="D12" s="53"/>
      <c r="E12" s="53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21" customWidth="1"/>
    <col min="3" max="3" width="46.8515625" style="21" customWidth="1"/>
    <col min="4" max="4" width="12.57421875" style="21" customWidth="1"/>
    <col min="5" max="5" width="13.7109375" style="22" customWidth="1"/>
    <col min="6" max="16384" width="9.140625" style="21" customWidth="1"/>
  </cols>
  <sheetData>
    <row r="1" spans="2:6" s="1" customFormat="1" ht="18.75">
      <c r="B1" s="13" t="s">
        <v>220</v>
      </c>
      <c r="E1" s="8"/>
      <c r="F1" s="3"/>
    </row>
    <row r="2" spans="5:6" s="1" customFormat="1" ht="15.75">
      <c r="E2" s="8"/>
      <c r="F2" s="3"/>
    </row>
    <row r="3" spans="2:5" s="7" customFormat="1" ht="33.75" customHeight="1">
      <c r="B3" s="5" t="s">
        <v>1</v>
      </c>
      <c r="C3" s="6" t="s">
        <v>158</v>
      </c>
      <c r="D3" s="6" t="s">
        <v>3</v>
      </c>
      <c r="E3" s="6" t="s">
        <v>4</v>
      </c>
    </row>
    <row r="4" spans="2:7" s="1" customFormat="1" ht="15.75">
      <c r="B4" s="5" t="s">
        <v>5</v>
      </c>
      <c r="C4" s="14" t="s">
        <v>40</v>
      </c>
      <c r="D4" s="6" t="s">
        <v>72</v>
      </c>
      <c r="E4" s="20">
        <v>42053</v>
      </c>
      <c r="F4" s="7"/>
      <c r="G4" s="7"/>
    </row>
    <row r="5" spans="2:6" s="1" customFormat="1" ht="31.5">
      <c r="B5" s="5" t="s">
        <v>7</v>
      </c>
      <c r="C5" s="4" t="s">
        <v>221</v>
      </c>
      <c r="D5" s="5" t="s">
        <v>72</v>
      </c>
      <c r="E5" s="6"/>
      <c r="F5" s="3"/>
    </row>
    <row r="6" spans="2:6" s="1" customFormat="1" ht="47.25">
      <c r="B6" s="5" t="s">
        <v>8</v>
      </c>
      <c r="C6" s="4" t="s">
        <v>222</v>
      </c>
      <c r="D6" s="5" t="s">
        <v>72</v>
      </c>
      <c r="E6" s="6"/>
      <c r="F6" s="3"/>
    </row>
    <row r="7" spans="3:6" s="1" customFormat="1" ht="15.75">
      <c r="C7" s="3"/>
      <c r="E7" s="8"/>
      <c r="F7" s="3"/>
    </row>
    <row r="8" spans="5:6" s="1" customFormat="1" ht="15.75">
      <c r="E8" s="8"/>
      <c r="F8" s="3"/>
    </row>
    <row r="9" spans="5:6" s="1" customFormat="1" ht="15.75">
      <c r="E9" s="8"/>
      <c r="F9" s="3"/>
    </row>
    <row r="10" spans="5:6" s="1" customFormat="1" ht="15.75">
      <c r="E10" s="8"/>
      <c r="F10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5"/>
  <sheetViews>
    <sheetView zoomScalePageLayoutView="0" workbookViewId="0" topLeftCell="A23">
      <selection activeCell="A39" sqref="A39:IV39"/>
    </sheetView>
  </sheetViews>
  <sheetFormatPr defaultColWidth="9.140625" defaultRowHeight="15"/>
  <cols>
    <col min="1" max="2" width="9.140625" style="1" customWidth="1"/>
    <col min="3" max="3" width="54.28125" style="1" customWidth="1"/>
    <col min="4" max="4" width="31.00390625" style="1" customWidth="1"/>
    <col min="5" max="5" width="21.140625" style="7" customWidth="1"/>
    <col min="6" max="16384" width="9.140625" style="1" customWidth="1"/>
  </cols>
  <sheetData>
    <row r="1" ht="18.75">
      <c r="B1" s="13" t="s">
        <v>157</v>
      </c>
    </row>
    <row r="3" spans="2:5" s="7" customFormat="1" ht="33.75" customHeight="1">
      <c r="B3" s="5" t="s">
        <v>1</v>
      </c>
      <c r="C3" s="6" t="s">
        <v>158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20">
        <v>42082</v>
      </c>
      <c r="F4" s="7"/>
      <c r="G4" s="7"/>
    </row>
    <row r="5" spans="2:5" ht="15.75">
      <c r="B5" s="5" t="s">
        <v>7</v>
      </c>
      <c r="C5" s="2" t="s">
        <v>159</v>
      </c>
      <c r="D5" s="6" t="s">
        <v>72</v>
      </c>
      <c r="E5" s="15">
        <v>41640</v>
      </c>
    </row>
    <row r="6" spans="2:5" ht="15.75">
      <c r="B6" s="5" t="s">
        <v>8</v>
      </c>
      <c r="C6" s="2" t="s">
        <v>160</v>
      </c>
      <c r="D6" s="6" t="s">
        <v>72</v>
      </c>
      <c r="E6" s="15">
        <v>42004</v>
      </c>
    </row>
    <row r="7" spans="2:5" ht="30" customHeight="1">
      <c r="B7" s="50" t="s">
        <v>161</v>
      </c>
      <c r="C7" s="50"/>
      <c r="D7" s="50"/>
      <c r="E7" s="50"/>
    </row>
    <row r="8" spans="2:5" ht="31.5">
      <c r="B8" s="5" t="s">
        <v>10</v>
      </c>
      <c r="C8" s="4" t="s">
        <v>162</v>
      </c>
      <c r="D8" s="5" t="s">
        <v>149</v>
      </c>
      <c r="E8" s="29">
        <v>105179.03</v>
      </c>
    </row>
    <row r="9" spans="2:5" ht="15.75">
      <c r="B9" s="5" t="s">
        <v>12</v>
      </c>
      <c r="C9" s="4" t="s">
        <v>163</v>
      </c>
      <c r="D9" s="5" t="s">
        <v>149</v>
      </c>
      <c r="E9" s="5">
        <f>E8</f>
        <v>105179.03</v>
      </c>
    </row>
    <row r="10" spans="2:5" ht="15.75">
      <c r="B10" s="5" t="s">
        <v>13</v>
      </c>
      <c r="C10" s="4" t="s">
        <v>164</v>
      </c>
      <c r="D10" s="5" t="s">
        <v>149</v>
      </c>
      <c r="E10" s="5" t="s">
        <v>72</v>
      </c>
    </row>
    <row r="11" spans="2:5" ht="31.5">
      <c r="B11" s="5" t="s">
        <v>14</v>
      </c>
      <c r="C11" s="4" t="s">
        <v>165</v>
      </c>
      <c r="D11" s="5" t="s">
        <v>149</v>
      </c>
      <c r="E11" s="5"/>
    </row>
    <row r="12" spans="2:5" ht="31.5">
      <c r="B12" s="5" t="s">
        <v>349</v>
      </c>
      <c r="C12" s="4" t="s">
        <v>350</v>
      </c>
      <c r="D12" s="5" t="s">
        <v>149</v>
      </c>
      <c r="E12" s="29">
        <v>477446.92</v>
      </c>
    </row>
    <row r="13" spans="2:5" ht="15.75">
      <c r="B13" s="5" t="s">
        <v>15</v>
      </c>
      <c r="C13" s="4" t="s">
        <v>166</v>
      </c>
      <c r="D13" s="5" t="s">
        <v>149</v>
      </c>
      <c r="E13" s="5">
        <f>E12-E14-E15</f>
        <v>267740.55</v>
      </c>
    </row>
    <row r="14" spans="2:5" ht="15.75">
      <c r="B14" s="5" t="s">
        <v>16</v>
      </c>
      <c r="C14" s="4" t="s">
        <v>167</v>
      </c>
      <c r="D14" s="5" t="s">
        <v>149</v>
      </c>
      <c r="E14" s="5">
        <v>152162.86</v>
      </c>
    </row>
    <row r="15" spans="2:5" ht="15.75">
      <c r="B15" s="5" t="s">
        <v>17</v>
      </c>
      <c r="C15" s="4" t="s">
        <v>168</v>
      </c>
      <c r="D15" s="5" t="s">
        <v>149</v>
      </c>
      <c r="E15" s="5">
        <v>57543.51</v>
      </c>
    </row>
    <row r="16" spans="2:5" ht="15.75">
      <c r="B16" s="5" t="s">
        <v>18</v>
      </c>
      <c r="C16" s="4" t="s">
        <v>169</v>
      </c>
      <c r="D16" s="5" t="s">
        <v>149</v>
      </c>
      <c r="E16" s="29">
        <f>SUM(E17:E21)</f>
        <v>383832.61</v>
      </c>
    </row>
    <row r="17" spans="2:5" ht="15.75">
      <c r="B17" s="5" t="s">
        <v>19</v>
      </c>
      <c r="C17" s="4" t="s">
        <v>170</v>
      </c>
      <c r="D17" s="5" t="s">
        <v>149</v>
      </c>
      <c r="E17" s="5">
        <v>377263.43</v>
      </c>
    </row>
    <row r="18" spans="2:5" ht="15.75">
      <c r="B18" s="5" t="s">
        <v>20</v>
      </c>
      <c r="C18" s="4" t="s">
        <v>171</v>
      </c>
      <c r="D18" s="5" t="s">
        <v>149</v>
      </c>
      <c r="E18" s="5" t="s">
        <v>72</v>
      </c>
    </row>
    <row r="19" spans="2:5" ht="15.75">
      <c r="B19" s="5" t="s">
        <v>21</v>
      </c>
      <c r="C19" s="4" t="s">
        <v>172</v>
      </c>
      <c r="D19" s="5" t="s">
        <v>149</v>
      </c>
      <c r="E19" s="5" t="s">
        <v>72</v>
      </c>
    </row>
    <row r="20" spans="2:5" ht="31.5">
      <c r="B20" s="5" t="s">
        <v>22</v>
      </c>
      <c r="C20" s="4" t="s">
        <v>173</v>
      </c>
      <c r="D20" s="5" t="s">
        <v>149</v>
      </c>
      <c r="E20" s="5">
        <f>4800+1560</f>
        <v>6360</v>
      </c>
    </row>
    <row r="21" spans="2:5" ht="15.75">
      <c r="B21" s="5" t="s">
        <v>23</v>
      </c>
      <c r="C21" s="4" t="s">
        <v>174</v>
      </c>
      <c r="D21" s="5" t="s">
        <v>149</v>
      </c>
      <c r="E21" s="5">
        <f>209.18</f>
        <v>209.18</v>
      </c>
    </row>
    <row r="22" spans="2:5" ht="15.75">
      <c r="B22" s="5" t="s">
        <v>24</v>
      </c>
      <c r="C22" s="4" t="s">
        <v>175</v>
      </c>
      <c r="D22" s="5" t="s">
        <v>149</v>
      </c>
      <c r="E22" s="5">
        <f>E16+E8</f>
        <v>489011.64</v>
      </c>
    </row>
    <row r="23" spans="2:5" ht="31.5">
      <c r="B23" s="5" t="s">
        <v>25</v>
      </c>
      <c r="C23" s="4" t="s">
        <v>176</v>
      </c>
      <c r="D23" s="5" t="s">
        <v>149</v>
      </c>
      <c r="E23" s="29">
        <f>E8+E16-E12</f>
        <v>11564.72000000003</v>
      </c>
    </row>
    <row r="24" spans="2:5" ht="15.75">
      <c r="B24" s="5" t="s">
        <v>26</v>
      </c>
      <c r="C24" s="4" t="s">
        <v>177</v>
      </c>
      <c r="D24" s="5" t="s">
        <v>149</v>
      </c>
      <c r="E24" s="5">
        <f>E23</f>
        <v>11564.72000000003</v>
      </c>
    </row>
    <row r="25" spans="2:5" ht="15.75">
      <c r="B25" s="5" t="s">
        <v>27</v>
      </c>
      <c r="C25" s="4" t="s">
        <v>164</v>
      </c>
      <c r="D25" s="5" t="s">
        <v>149</v>
      </c>
      <c r="E25" s="5" t="s">
        <v>72</v>
      </c>
    </row>
    <row r="26" spans="2:5" ht="35.25" customHeight="1">
      <c r="B26" s="47" t="s">
        <v>178</v>
      </c>
      <c r="C26" s="48"/>
      <c r="D26" s="48"/>
      <c r="E26" s="49"/>
    </row>
    <row r="27" spans="2:5" s="32" customFormat="1" ht="31.5" customHeight="1">
      <c r="B27" s="33" t="s">
        <v>28</v>
      </c>
      <c r="C27" s="6" t="s">
        <v>179</v>
      </c>
      <c r="D27" s="6" t="s">
        <v>298</v>
      </c>
      <c r="E27" s="6" t="s">
        <v>299</v>
      </c>
    </row>
    <row r="28" spans="2:5" ht="42.75" customHeight="1">
      <c r="B28" s="5"/>
      <c r="C28" s="34" t="s">
        <v>300</v>
      </c>
      <c r="D28" s="6" t="s">
        <v>301</v>
      </c>
      <c r="E28" s="6" t="s">
        <v>302</v>
      </c>
    </row>
    <row r="29" spans="2:5" ht="42.75" customHeight="1">
      <c r="B29" s="5"/>
      <c r="C29" s="2" t="s">
        <v>303</v>
      </c>
      <c r="D29" s="6" t="s">
        <v>301</v>
      </c>
      <c r="E29" s="6" t="s">
        <v>304</v>
      </c>
    </row>
    <row r="30" spans="2:5" ht="18" customHeight="1">
      <c r="B30" s="5"/>
      <c r="C30" s="2" t="s">
        <v>305</v>
      </c>
      <c r="D30" s="35" t="s">
        <v>306</v>
      </c>
      <c r="E30" s="5" t="s">
        <v>307</v>
      </c>
    </row>
    <row r="31" spans="2:5" ht="18" customHeight="1">
      <c r="B31" s="5"/>
      <c r="C31" s="2" t="s">
        <v>308</v>
      </c>
      <c r="D31" s="6" t="s">
        <v>309</v>
      </c>
      <c r="E31" s="5" t="s">
        <v>310</v>
      </c>
    </row>
    <row r="32" spans="2:5" ht="18" customHeight="1">
      <c r="B32" s="5"/>
      <c r="C32" s="2" t="s">
        <v>311</v>
      </c>
      <c r="D32" s="36" t="s">
        <v>312</v>
      </c>
      <c r="E32" s="5" t="s">
        <v>313</v>
      </c>
    </row>
    <row r="33" spans="2:5" ht="18" customHeight="1">
      <c r="B33" s="5"/>
      <c r="C33" s="37" t="s">
        <v>314</v>
      </c>
      <c r="D33" s="35" t="s">
        <v>315</v>
      </c>
      <c r="E33" s="5" t="s">
        <v>154</v>
      </c>
    </row>
    <row r="34" spans="2:5" ht="49.5" customHeight="1">
      <c r="B34" s="5"/>
      <c r="C34" s="2" t="s">
        <v>316</v>
      </c>
      <c r="D34" s="6" t="s">
        <v>301</v>
      </c>
      <c r="E34" s="6" t="s">
        <v>304</v>
      </c>
    </row>
    <row r="35" spans="2:5" ht="18" customHeight="1">
      <c r="B35" s="5"/>
      <c r="C35" s="2" t="s">
        <v>317</v>
      </c>
      <c r="D35" s="6" t="s">
        <v>318</v>
      </c>
      <c r="E35" s="5" t="s">
        <v>319</v>
      </c>
    </row>
    <row r="36" spans="2:5" ht="33.75" customHeight="1">
      <c r="B36" s="5"/>
      <c r="C36" s="2" t="s">
        <v>320</v>
      </c>
      <c r="D36" s="6" t="s">
        <v>301</v>
      </c>
      <c r="E36" s="38" t="s">
        <v>321</v>
      </c>
    </row>
    <row r="37" spans="2:5" ht="18" customHeight="1">
      <c r="B37" s="5"/>
      <c r="C37" s="2" t="s">
        <v>322</v>
      </c>
      <c r="D37" s="35" t="s">
        <v>323</v>
      </c>
      <c r="E37" s="5" t="s">
        <v>310</v>
      </c>
    </row>
    <row r="38" spans="2:5" ht="18" customHeight="1">
      <c r="B38" s="5"/>
      <c r="C38" s="2" t="s">
        <v>324</v>
      </c>
      <c r="D38" s="6" t="s">
        <v>301</v>
      </c>
      <c r="E38" s="6" t="s">
        <v>325</v>
      </c>
    </row>
    <row r="39" spans="2:5" ht="18" customHeight="1">
      <c r="B39" s="5"/>
      <c r="C39" s="2" t="s">
        <v>326</v>
      </c>
      <c r="D39" s="35" t="s">
        <v>327</v>
      </c>
      <c r="E39" s="5" t="s">
        <v>325</v>
      </c>
    </row>
    <row r="40" spans="2:5" ht="18" customHeight="1">
      <c r="B40" s="5"/>
      <c r="C40" s="2" t="s">
        <v>328</v>
      </c>
      <c r="D40" s="6" t="s">
        <v>329</v>
      </c>
      <c r="E40" s="5" t="s">
        <v>325</v>
      </c>
    </row>
    <row r="41" spans="2:5" ht="18" customHeight="1">
      <c r="B41" s="5"/>
      <c r="C41" s="2" t="s">
        <v>330</v>
      </c>
      <c r="D41" s="6" t="s">
        <v>301</v>
      </c>
      <c r="E41" s="6" t="s">
        <v>325</v>
      </c>
    </row>
    <row r="42" spans="2:5" ht="18" customHeight="1">
      <c r="B42" s="5"/>
      <c r="C42" s="2" t="s">
        <v>331</v>
      </c>
      <c r="D42" s="6" t="s">
        <v>156</v>
      </c>
      <c r="E42" s="5" t="s">
        <v>154</v>
      </c>
    </row>
    <row r="43" spans="2:5" ht="42.75" customHeight="1">
      <c r="B43" s="5"/>
      <c r="C43" s="2" t="s">
        <v>332</v>
      </c>
      <c r="D43" s="6" t="s">
        <v>301</v>
      </c>
      <c r="E43" s="6" t="s">
        <v>333</v>
      </c>
    </row>
    <row r="44" spans="2:5" ht="15.75">
      <c r="B44" s="47" t="s">
        <v>180</v>
      </c>
      <c r="C44" s="48"/>
      <c r="D44" s="48"/>
      <c r="E44" s="49"/>
    </row>
    <row r="45" spans="2:5" ht="15.75">
      <c r="B45" s="5" t="s">
        <v>31</v>
      </c>
      <c r="C45" s="4" t="s">
        <v>181</v>
      </c>
      <c r="D45" s="2"/>
      <c r="E45" s="5"/>
    </row>
    <row r="46" spans="2:5" ht="15.75">
      <c r="B46" s="5" t="s">
        <v>32</v>
      </c>
      <c r="C46" s="4" t="s">
        <v>182</v>
      </c>
      <c r="D46" s="2"/>
      <c r="E46" s="5"/>
    </row>
    <row r="47" spans="2:5" ht="31.5">
      <c r="B47" s="5" t="s">
        <v>33</v>
      </c>
      <c r="C47" s="4" t="s">
        <v>183</v>
      </c>
      <c r="D47" s="2"/>
      <c r="E47" s="5"/>
    </row>
    <row r="48" spans="2:5" ht="15.75">
      <c r="B48" s="5" t="s">
        <v>34</v>
      </c>
      <c r="C48" s="4" t="s">
        <v>184</v>
      </c>
      <c r="D48" s="2"/>
      <c r="E48" s="5"/>
    </row>
    <row r="49" spans="2:5" ht="15.75">
      <c r="B49" s="44" t="s">
        <v>185</v>
      </c>
      <c r="C49" s="45"/>
      <c r="D49" s="45"/>
      <c r="E49" s="46"/>
    </row>
    <row r="50" spans="2:5" ht="31.5">
      <c r="B50" s="5" t="s">
        <v>35</v>
      </c>
      <c r="C50" s="4" t="s">
        <v>162</v>
      </c>
      <c r="D50" s="2"/>
      <c r="E50" s="5" t="s">
        <v>72</v>
      </c>
    </row>
    <row r="51" spans="2:5" ht="15.75">
      <c r="B51" s="5" t="s">
        <v>36</v>
      </c>
      <c r="C51" s="4" t="s">
        <v>163</v>
      </c>
      <c r="D51" s="2"/>
      <c r="E51" s="5" t="s">
        <v>72</v>
      </c>
    </row>
    <row r="52" spans="2:5" ht="15.75">
      <c r="B52" s="5" t="s">
        <v>37</v>
      </c>
      <c r="C52" s="4" t="s">
        <v>164</v>
      </c>
      <c r="D52" s="2"/>
      <c r="E52" s="5" t="s">
        <v>72</v>
      </c>
    </row>
    <row r="53" spans="2:5" ht="31.5">
      <c r="B53" s="5" t="s">
        <v>38</v>
      </c>
      <c r="C53" s="4" t="s">
        <v>176</v>
      </c>
      <c r="D53" s="2"/>
      <c r="E53" s="5" t="s">
        <v>72</v>
      </c>
    </row>
    <row r="54" spans="2:5" ht="15.75">
      <c r="B54" s="5" t="s">
        <v>186</v>
      </c>
      <c r="C54" s="4" t="s">
        <v>177</v>
      </c>
      <c r="D54" s="2"/>
      <c r="E54" s="5" t="s">
        <v>72</v>
      </c>
    </row>
    <row r="55" spans="2:5" ht="15.75">
      <c r="B55" s="5" t="s">
        <v>187</v>
      </c>
      <c r="C55" s="4" t="s">
        <v>164</v>
      </c>
      <c r="D55" s="2"/>
      <c r="E55" s="5" t="s">
        <v>72</v>
      </c>
    </row>
    <row r="56" spans="2:5" ht="15.75">
      <c r="B56" s="44" t="s">
        <v>188</v>
      </c>
      <c r="C56" s="45"/>
      <c r="D56" s="45"/>
      <c r="E56" s="46"/>
    </row>
    <row r="57" spans="2:5" ht="15.75">
      <c r="B57" s="5" t="s">
        <v>189</v>
      </c>
      <c r="C57" s="4" t="s">
        <v>190</v>
      </c>
      <c r="D57" s="2"/>
      <c r="E57" s="5" t="s">
        <v>72</v>
      </c>
    </row>
    <row r="58" spans="2:5" ht="15.75">
      <c r="B58" s="5" t="s">
        <v>191</v>
      </c>
      <c r="C58" s="4" t="s">
        <v>74</v>
      </c>
      <c r="D58" s="2"/>
      <c r="E58" s="5" t="s">
        <v>72</v>
      </c>
    </row>
    <row r="59" spans="2:5" ht="15.75">
      <c r="B59" s="5" t="s">
        <v>192</v>
      </c>
      <c r="C59" s="4" t="s">
        <v>193</v>
      </c>
      <c r="D59" s="2"/>
      <c r="E59" s="5" t="s">
        <v>72</v>
      </c>
    </row>
    <row r="60" spans="2:5" ht="15.75">
      <c r="B60" s="5" t="s">
        <v>194</v>
      </c>
      <c r="C60" s="4" t="s">
        <v>195</v>
      </c>
      <c r="D60" s="2"/>
      <c r="E60" s="39" t="s">
        <v>72</v>
      </c>
    </row>
    <row r="61" spans="2:5" ht="15.75">
      <c r="B61" s="5" t="s">
        <v>196</v>
      </c>
      <c r="C61" s="4" t="s">
        <v>197</v>
      </c>
      <c r="D61" s="2"/>
      <c r="E61" s="5" t="s">
        <v>72</v>
      </c>
    </row>
    <row r="62" spans="2:5" ht="15.75">
      <c r="B62" s="5" t="s">
        <v>198</v>
      </c>
      <c r="C62" s="4" t="s">
        <v>199</v>
      </c>
      <c r="D62" s="2"/>
      <c r="E62" s="5" t="s">
        <v>72</v>
      </c>
    </row>
    <row r="63" spans="2:5" ht="31.5">
      <c r="B63" s="5" t="s">
        <v>200</v>
      </c>
      <c r="C63" s="4" t="s">
        <v>201</v>
      </c>
      <c r="D63" s="2"/>
      <c r="E63" s="5" t="s">
        <v>72</v>
      </c>
    </row>
    <row r="64" spans="2:5" ht="31.5">
      <c r="B64" s="5" t="s">
        <v>202</v>
      </c>
      <c r="C64" s="4" t="s">
        <v>203</v>
      </c>
      <c r="D64" s="2"/>
      <c r="E64" s="5" t="s">
        <v>72</v>
      </c>
    </row>
    <row r="65" spans="2:5" ht="31.5">
      <c r="B65" s="5" t="s">
        <v>204</v>
      </c>
      <c r="C65" s="4" t="s">
        <v>205</v>
      </c>
      <c r="D65" s="2"/>
      <c r="E65" s="5" t="s">
        <v>72</v>
      </c>
    </row>
    <row r="66" spans="2:5" ht="31.5">
      <c r="B66" s="5" t="s">
        <v>206</v>
      </c>
      <c r="C66" s="4" t="s">
        <v>207</v>
      </c>
      <c r="D66" s="2"/>
      <c r="E66" s="5" t="s">
        <v>72</v>
      </c>
    </row>
    <row r="67" spans="2:5" ht="15.75">
      <c r="B67" s="44" t="s">
        <v>208</v>
      </c>
      <c r="C67" s="45"/>
      <c r="D67" s="45"/>
      <c r="E67" s="46"/>
    </row>
    <row r="68" spans="2:5" ht="15.75">
      <c r="B68" s="5" t="s">
        <v>209</v>
      </c>
      <c r="C68" s="4" t="s">
        <v>181</v>
      </c>
      <c r="D68" s="2"/>
      <c r="E68" s="5" t="s">
        <v>72</v>
      </c>
    </row>
    <row r="69" spans="2:5" ht="15.75">
      <c r="B69" s="5" t="s">
        <v>210</v>
      </c>
      <c r="C69" s="4" t="s">
        <v>182</v>
      </c>
      <c r="D69" s="2"/>
      <c r="E69" s="5" t="s">
        <v>72</v>
      </c>
    </row>
    <row r="70" spans="2:5" ht="31.5">
      <c r="B70" s="5" t="s">
        <v>211</v>
      </c>
      <c r="C70" s="4" t="s">
        <v>183</v>
      </c>
      <c r="D70" s="2"/>
      <c r="E70" s="5" t="s">
        <v>72</v>
      </c>
    </row>
    <row r="71" spans="2:5" ht="15.75">
      <c r="B71" s="5" t="s">
        <v>212</v>
      </c>
      <c r="C71" s="4" t="s">
        <v>184</v>
      </c>
      <c r="D71" s="2"/>
      <c r="E71" s="5" t="s">
        <v>72</v>
      </c>
    </row>
    <row r="72" spans="2:5" ht="15.75">
      <c r="B72" s="47" t="s">
        <v>213</v>
      </c>
      <c r="C72" s="48"/>
      <c r="D72" s="48"/>
      <c r="E72" s="49"/>
    </row>
    <row r="73" spans="2:5" ht="15.75">
      <c r="B73" s="5" t="s">
        <v>214</v>
      </c>
      <c r="C73" s="2" t="s">
        <v>215</v>
      </c>
      <c r="D73" s="2"/>
      <c r="E73" s="5"/>
    </row>
    <row r="74" spans="2:5" ht="15.75">
      <c r="B74" s="5" t="s">
        <v>216</v>
      </c>
      <c r="C74" s="2" t="s">
        <v>217</v>
      </c>
      <c r="D74" s="2"/>
      <c r="E74" s="5"/>
    </row>
    <row r="75" spans="2:5" ht="31.5">
      <c r="B75" s="5" t="s">
        <v>218</v>
      </c>
      <c r="C75" s="4" t="s">
        <v>219</v>
      </c>
      <c r="D75" s="2"/>
      <c r="E75" s="5"/>
    </row>
  </sheetData>
  <sheetProtection/>
  <mergeCells count="7">
    <mergeCell ref="B67:E67"/>
    <mergeCell ref="B72:E72"/>
    <mergeCell ref="B7:E7"/>
    <mergeCell ref="B26:E26"/>
    <mergeCell ref="B44:E44"/>
    <mergeCell ref="B49:E49"/>
    <mergeCell ref="B56:E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2015-02-04T08:44:55Z</cp:lastPrinted>
  <dcterms:created xsi:type="dcterms:W3CDTF">2015-01-27T20:41:45Z</dcterms:created>
  <dcterms:modified xsi:type="dcterms:W3CDTF">2015-04-03T21:21:59Z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