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0835" windowHeight="9630" activeTab="7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<sst xmlns="http://schemas.openxmlformats.org/spreadsheetml/2006/main" count="1229" uniqueCount="383">
  <si>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</si>
  <si>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</si>
  <si>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</si>
  <si>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</si>
  <si>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</si>
  <si>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</si>
  <si>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</si>
  <si>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</si>
  <si>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</si>
  <si>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</si>
  <si>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</si>
  <si>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</si>
  <si>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</si>
  <si>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</si>
  <si>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</si>
  <si>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</si>
  <si>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</si>
  <si>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</si>
  <si>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</si>
  <si>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</si>
  <si>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</si>
  <si>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</si>
  <si>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</si>
  <si>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</si>
  <si>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</si>
  <si>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</si>
  <si>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</si>
  <si>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</si>
  <si>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</si>
  <si>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</si>
  <si>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</si>
  <si>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</si>
  <si>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</si>
  <si>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</si>
  <si>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</si>
  <si>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</si>
  <si>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</si>
  <si>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</si>
  <si>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</si>
  <si>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</si>
  <si>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</si>
  <si>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</si>
  <si>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</si>
  <si>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</si>
  <si>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</si>
  <si>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</si>
  <si>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</si>
  <si>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</si>
  <si>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</si>
  <si>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</si>
  <si>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</si>
  <si>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</si>
  <si>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</si>
  <si>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</si>
  <si>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</si>
  <si>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</si>
  <si>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</si>
  <si>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</si>
  <si>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</si>
  <si>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</si>
  <si>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</si>
  <si>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</si>
  <si>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</si>
  <si>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</si>
  <si>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</si>
  <si>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</si>
  <si>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</si>
  <si>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</si>
  <si>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</si>
  <si>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</si>
  <si>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</si>
  <si>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</si>
  <si>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</si>
  <si>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</si>
  <si>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</si>
  <si>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</si>
  <si>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</si>
  <si>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</si>
  <si>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</si>
  <si>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</si>
  <si>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</si>
  <si>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</si>
  <si>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</si>
  <si>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</si>
  <si>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</si>
  <si>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</si>
  <si>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</si>
  <si>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</si>
  <si>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</si>
  <si>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</si>
  <si>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</si>
  <si>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</si>
  <si>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</si>
  <si>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</si>
  <si>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</si>
  <si>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</si>
  <si>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</si>
  <si>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</si>
  <si>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</si>
  <si>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</si>
  <si>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</si>
  <si>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</si>
  <si>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</si>
  <si>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</si>
  <si>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</si>
  <si>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</si>
  <si>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</si>
  <si>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</si>
  <si>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</si>
  <si>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</si>
  <si>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</si>
  <si>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</si>
  <si>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</si>
  <si>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</si>
  <si>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</si>
  <si>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</si>
  <si>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</si>
  <si>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</si>
  <si>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</si>
  <si>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</si>
  <si>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</si>
  <si>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</si>
  <si>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</si>
  <si>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</si>
  <si>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</si>
  <si>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</si>
  <si>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</si>
  <si>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</si>
  <si>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</si>
  <si>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</si>
  <si>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</si>
  <si>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</si>
  <si>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</si>
  <si>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</si>
  <si>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</si>
  <si>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</si>
  <si>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</si>
  <si>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</si>
  <si>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</si>
  <si>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</si>
  <si>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</si>
  <si>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</si>
  <si>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</si>
  <si>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</si>
  <si>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</si>
  <si>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</si>
  <si>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</si>
  <si>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</si>
  <si>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</si>
  <si>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</si>
  <si>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</si>
  <si>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</si>
  <si>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</si>
  <si>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</si>
  <si>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</si>
  <si>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</si>
  <si>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</si>
  <si>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</si>
  <si>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</si>
  <si>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</si>
  <si>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</si>
  <si>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</si>
  <si>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</si>
  <si>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</si>
  <si>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</si>
  <si>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</si>
  <si>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Отопление</t>
  </si>
  <si>
    <t>руб./Гкал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</si>
  <si>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</si>
  <si>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</si>
  <si>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Услуга по отоплению (центральное отопление)</t>
  </si>
  <si>
    <t>Подогрев</t>
  </si>
  <si>
    <t>Услуга по водоотведению горячего водоснабжения</t>
  </si>
  <si>
    <t>при наличии приборов учета - по внутриквартирным счетчикам;                          при отсутствии - 3,92</t>
  </si>
  <si>
    <t>Услуга по горячему водоснабжению</t>
  </si>
  <si>
    <t>ГУ ОАО "ТГК-2"</t>
  </si>
  <si>
    <t>№ 1102 от 01.01.2014 г.</t>
  </si>
  <si>
    <t>при наличии приборов учета - по внутриквартирным счетчикам;                          при отсутствии - 4,88</t>
  </si>
  <si>
    <t>Некоммерческая организация «Фонд капитального ремонта многоквартирных домов Костромской области» (открытый спецсчет в ОАО "Сбербанк России")</t>
  </si>
  <si>
    <t>МКД (крыша)</t>
  </si>
  <si>
    <t>МКД (оборудование)</t>
  </si>
  <si>
    <t>ООО "РДН-Телеком"</t>
  </si>
  <si>
    <t>№ б/н от 01.12.2011 г.</t>
  </si>
  <si>
    <t>01.12.2011 г.</t>
  </si>
  <si>
    <t>ИНН 4401039387</t>
  </si>
  <si>
    <t>ОАО "Мегафон"</t>
  </si>
  <si>
    <t>01.07.2011 г.</t>
  </si>
  <si>
    <t>№ 77 от 01.07.2011 г.</t>
  </si>
  <si>
    <t>ИНН 7812014560</t>
  </si>
  <si>
    <t>ИНН 7713076301</t>
  </si>
  <si>
    <t>№ 2811-0810 от 25.08.2010 г.</t>
  </si>
  <si>
    <t>25.08.2010 г.</t>
  </si>
  <si>
    <t>ОАО "МТС"</t>
  </si>
  <si>
    <t>ОАО "ВымпелКом"</t>
  </si>
  <si>
    <t>ИНН 7740000076</t>
  </si>
  <si>
    <t>№ 119 от 01.10.2010 г.</t>
  </si>
  <si>
    <t>01.10.2010 г.</t>
  </si>
  <si>
    <t>ЗАО "Цифровая сеть Логос"</t>
  </si>
  <si>
    <t>ИНН 4401109884</t>
  </si>
  <si>
    <t>№ б/н от 01.01.2011 г.</t>
  </si>
  <si>
    <t>01.01.2011 г.</t>
  </si>
  <si>
    <t>Центр специальной связи и информации Федеральной службы охраны Российской Федерации в Костромской области</t>
  </si>
  <si>
    <t>ИНН 4401005250</t>
  </si>
  <si>
    <t>№ 101 от 12.11.2013 г.</t>
  </si>
  <si>
    <t>12.11.2013 г.</t>
  </si>
  <si>
    <t>ООО "Связь-энерго"</t>
  </si>
  <si>
    <t>ИНН 4401088176</t>
  </si>
  <si>
    <t>№ б/н от 20.02.2013 г.</t>
  </si>
  <si>
    <t>20.02.2013 г.</t>
  </si>
  <si>
    <t>2.1. Общие сведения о МКД</t>
  </si>
  <si>
    <t>Наименование парметра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</si>
  <si>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</si>
  <si>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</si>
  <si>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</si>
  <si>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</si>
  <si>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</si>
  <si>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</si>
  <si>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</si>
  <si>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ул.Самоковская № 3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</si>
  <si>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</si>
  <si>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</si>
  <si>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</si>
  <si>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</si>
  <si>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</si>
  <si>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</si>
  <si>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>ед.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</si>
  <si>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</si>
  <si>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</si>
  <si>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</si>
  <si>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</si>
  <si>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</si>
  <si>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</si>
  <si>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</si>
  <si>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</si>
  <si>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</si>
  <si>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</si>
  <si>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</si>
  <si>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44:27:080515:2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</si>
  <si>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</si>
  <si>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</si>
  <si>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</si>
  <si>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</si>
  <si>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</si>
  <si>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</si>
  <si>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</si>
  <si>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</si>
  <si>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</si>
  <si>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 xml:space="preserve">детская площадка </t>
  </si>
  <si>
    <t>Спортивная площадка</t>
  </si>
  <si>
    <t>нет</t>
  </si>
  <si>
    <t>Другое</t>
  </si>
  <si>
    <t>хозяйственная площадка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</si>
  <si>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</si>
  <si>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</si>
  <si>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</si>
  <si>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свайный</t>
  </si>
  <si>
    <t>Стены и перекрытия</t>
  </si>
  <si>
    <t>Тип перекрытий</t>
  </si>
  <si>
    <t>ж/бет</t>
  </si>
  <si>
    <t>Материал несущих стен</t>
  </si>
  <si>
    <t>кирпичные</t>
  </si>
  <si>
    <t>Фасады</t>
  </si>
  <si>
    <t>Тип фасада</t>
  </si>
  <si>
    <t>облицован плиткой</t>
  </si>
  <si>
    <t xml:space="preserve">Крыши </t>
  </si>
  <si>
    <t>Тип крыши</t>
  </si>
  <si>
    <t>плоская</t>
  </si>
  <si>
    <t>Тип кровли</t>
  </si>
  <si>
    <t>рулонная</t>
  </si>
  <si>
    <t>Подвалы</t>
  </si>
  <si>
    <t>Площадь подвала по полу</t>
  </si>
  <si>
    <t>Мусоропроводы</t>
  </si>
  <si>
    <t>Тип мусоропровода</t>
  </si>
  <si>
    <t>на лестн клетке</t>
  </si>
  <si>
    <t>Количество мусоропроводов</t>
  </si>
  <si>
    <t>Лифты</t>
  </si>
  <si>
    <t>Номер подъезда</t>
  </si>
  <si>
    <t>№ 1</t>
  </si>
  <si>
    <t>Тип лифта</t>
  </si>
  <si>
    <t>пассажирский</t>
  </si>
  <si>
    <t>Год ввода в эксплуатацию</t>
  </si>
  <si>
    <t>№ 2</t>
  </si>
  <si>
    <t>1989,2010-модерниз</t>
  </si>
  <si>
    <t>Общедомовые приборы учета</t>
  </si>
  <si>
    <t>Вид коммунального ресурса</t>
  </si>
  <si>
    <t>ЦО,ГВС, ХВС</t>
  </si>
  <si>
    <t>Наличие прибора учета</t>
  </si>
  <si>
    <t>отсутствуют, требуется установка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</si>
  <si>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</si>
  <si>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</si>
  <si>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</si>
  <si>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</si>
  <si>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</si>
  <si>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</si>
  <si>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</si>
  <si>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</si>
  <si>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</si>
  <si>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</si>
  <si>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</si>
  <si>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</si>
  <si>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</si>
  <si>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</si>
  <si>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</si>
  <si>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</si>
  <si>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</si>
  <si>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</si>
  <si>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</si>
  <si>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отсутствует</t>
  </si>
  <si>
    <t>Система вентиляции</t>
  </si>
  <si>
    <t>Тип системы вентиляции</t>
  </si>
  <si>
    <t>приточная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</si>
  <si>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</si>
  <si>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</si>
  <si>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</si>
  <si>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</si>
  <si>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</t>
  </si>
  <si>
    <t>Дополнительное оборудование</t>
  </si>
  <si>
    <t>Вид оборудования</t>
  </si>
  <si>
    <t>9а.</t>
  </si>
  <si>
    <t xml:space="preserve">   за капитальный ремонт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</si>
  <si>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</si>
  <si>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</si>
  <si>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</si>
  <si>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</si>
  <si>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</si>
  <si>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</si>
  <si>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</si>
  <si>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</si>
  <si>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</si>
  <si>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</si>
  <si>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</si>
  <si>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</si>
  <si>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</si>
  <si>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</si>
  <si>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</si>
  <si>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</si>
  <si>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</si>
  <si>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</si>
  <si>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</si>
  <si>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</si>
  <si>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</si>
  <si>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</si>
  <si>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</si>
  <si>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</si>
  <si>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</si>
  <si>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</si>
  <si>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</si>
  <si>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</si>
  <si>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</si>
  <si>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</si>
  <si>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</si>
  <si>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</si>
  <si>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</si>
  <si>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</si>
  <si>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</si>
  <si>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</si>
  <si>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</si>
  <si>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</si>
  <si>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</si>
  <si>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</si>
  <si>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</si>
  <si>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</si>
  <si>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</si>
  <si>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</si>
  <si>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</si>
  <si>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</si>
  <si>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лифтов</t>
  </si>
  <si>
    <t>ООО «Подъём-Лифт»</t>
  </si>
  <si>
    <t>Обслуживание мусоропроводов</t>
  </si>
  <si>
    <t>Уборка лестничных клеток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</si>
  <si>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</si>
  <si>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</si>
  <si>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</si>
  <si>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</si>
  <si>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</si>
  <si>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</si>
  <si>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</si>
  <si>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</si>
  <si>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</si>
  <si>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Протокол общего собрания собственников № 1 от 15.08.2008 г.</t>
  </si>
  <si>
    <t>https://cloud.mail.ru/public/3f0e0f7487de/%D0%A1%D0%B0%D0%BC%D0%BE%D0%BA%D0%BE%D0%BA%D0%B2%D1%81%D0%BA%D0%B0%D1%8F%20%D0%B4.3</t>
  </si>
  <si>
    <t>шт.</t>
  </si>
  <si>
    <t>нет сведений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</si>
</sst>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;[Red]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12" xfId="0" applyFont="1" applyBorder="1" applyAlignment="1">
      <alignment horizontal="center"/>
    </xf>
    <xf numFmtId="17" fontId="45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65" fontId="49" fillId="0" borderId="10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45" fillId="0" borderId="10" xfId="0" applyFont="1" applyBorder="1" applyAlignment="1" quotePrefix="1">
      <alignment horizontal="center"/>
    </xf>
    <xf numFmtId="0" fontId="31" fillId="0" borderId="10" xfId="42" applyBorder="1" applyAlignment="1">
      <alignment horizontal="center" wrapText="1"/>
    </xf>
    <xf numFmtId="0" fontId="44" fillId="0" borderId="12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2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3f0e0f7487de/%D0%A1%D0%B0%D0%BC%D0%BE%D0%BA%D0%BE%D0%BA%D0%B2%D1%81%D0%BA%D0%B0%D1%8F%20%D0%B4.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30" customWidth="1"/>
    <col min="5" max="5" width="24.8515625" style="8" customWidth="1"/>
    <col min="6" max="16384" width="9.140625" style="2" customWidth="1"/>
  </cols>
  <sheetData>
    <row r="1" ht="18.75">
      <c r="B1" s="11" t="s">
        <v>209</v>
      </c>
    </row>
    <row r="3" spans="2:5" s="8" customFormat="1" ht="47.25">
      <c r="B3" s="6" t="s">
        <v>1</v>
      </c>
      <c r="C3" s="7" t="s">
        <v>210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48" t="s">
        <v>211</v>
      </c>
      <c r="C5" s="49"/>
      <c r="D5" s="49"/>
      <c r="E5" s="50"/>
    </row>
    <row r="6" spans="2:5" ht="49.5" customHeight="1">
      <c r="B6" s="7" t="s">
        <v>5</v>
      </c>
      <c r="C6" s="5" t="s">
        <v>212</v>
      </c>
      <c r="D6" s="7" t="s">
        <v>37</v>
      </c>
      <c r="E6" s="7" t="s">
        <v>379</v>
      </c>
    </row>
    <row r="7" spans="2:5" ht="105">
      <c r="B7" s="7" t="s">
        <v>6</v>
      </c>
      <c r="C7" s="5" t="s">
        <v>213</v>
      </c>
      <c r="D7" s="7" t="s">
        <v>37</v>
      </c>
      <c r="E7" s="47" t="s">
        <v>380</v>
      </c>
    </row>
    <row r="8" spans="2:5" ht="15.75">
      <c r="B8" s="51" t="s">
        <v>214</v>
      </c>
      <c r="C8" s="52"/>
      <c r="D8" s="52"/>
      <c r="E8" s="53"/>
    </row>
    <row r="9" spans="2:5" ht="63">
      <c r="B9" s="7" t="s">
        <v>7</v>
      </c>
      <c r="C9" s="5" t="s">
        <v>215</v>
      </c>
      <c r="D9" s="7" t="s">
        <v>37</v>
      </c>
      <c r="E9" s="7" t="s">
        <v>378</v>
      </c>
    </row>
    <row r="10" spans="2:5" ht="15.75">
      <c r="B10" s="51" t="s">
        <v>216</v>
      </c>
      <c r="C10" s="52"/>
      <c r="D10" s="52"/>
      <c r="E10" s="53"/>
    </row>
    <row r="11" spans="2:5" ht="20.25" customHeight="1">
      <c r="B11" s="7" t="s">
        <v>8</v>
      </c>
      <c r="C11" s="5" t="s">
        <v>217</v>
      </c>
      <c r="D11" s="7" t="s">
        <v>37</v>
      </c>
      <c r="E11" s="7" t="s">
        <v>218</v>
      </c>
    </row>
    <row r="12" spans="2:5" ht="15.75">
      <c r="B12" s="7" t="s">
        <v>9</v>
      </c>
      <c r="C12" s="5" t="s">
        <v>219</v>
      </c>
      <c r="D12" s="7" t="s">
        <v>37</v>
      </c>
      <c r="E12" s="7">
        <v>1989</v>
      </c>
    </row>
    <row r="13" spans="2:5" ht="15.75">
      <c r="B13" s="7" t="s">
        <v>10</v>
      </c>
      <c r="C13" s="5" t="s">
        <v>220</v>
      </c>
      <c r="D13" s="7" t="s">
        <v>37</v>
      </c>
      <c r="E13" s="7"/>
    </row>
    <row r="14" spans="2:5" ht="15.75">
      <c r="B14" s="7" t="s">
        <v>11</v>
      </c>
      <c r="C14" s="5" t="s">
        <v>221</v>
      </c>
      <c r="D14" s="7" t="s">
        <v>37</v>
      </c>
      <c r="E14" s="7" t="s">
        <v>222</v>
      </c>
    </row>
    <row r="15" spans="2:5" ht="15.75">
      <c r="B15" s="7" t="s">
        <v>12</v>
      </c>
      <c r="C15" s="5" t="s">
        <v>223</v>
      </c>
      <c r="D15" s="7" t="s">
        <v>37</v>
      </c>
      <c r="E15" s="7">
        <v>12</v>
      </c>
    </row>
    <row r="16" spans="2:5" ht="15.75">
      <c r="B16" s="7" t="s">
        <v>13</v>
      </c>
      <c r="C16" s="5" t="s">
        <v>224</v>
      </c>
      <c r="D16" s="7" t="s">
        <v>225</v>
      </c>
      <c r="E16" s="7">
        <v>12</v>
      </c>
    </row>
    <row r="17" spans="2:5" ht="15.75">
      <c r="B17" s="7" t="s">
        <v>14</v>
      </c>
      <c r="C17" s="5" t="s">
        <v>226</v>
      </c>
      <c r="D17" s="7" t="s">
        <v>225</v>
      </c>
      <c r="E17" s="7">
        <v>12</v>
      </c>
    </row>
    <row r="18" spans="2:5" ht="15.75">
      <c r="B18" s="7" t="s">
        <v>15</v>
      </c>
      <c r="C18" s="5" t="s">
        <v>227</v>
      </c>
      <c r="D18" s="7" t="s">
        <v>225</v>
      </c>
      <c r="E18" s="7">
        <v>2</v>
      </c>
    </row>
    <row r="19" spans="2:5" ht="15.75">
      <c r="B19" s="7" t="s">
        <v>16</v>
      </c>
      <c r="C19" s="5" t="s">
        <v>228</v>
      </c>
      <c r="D19" s="7" t="s">
        <v>225</v>
      </c>
      <c r="E19" s="7">
        <v>4</v>
      </c>
    </row>
    <row r="20" spans="2:5" ht="15.75">
      <c r="B20" s="7" t="s">
        <v>17</v>
      </c>
      <c r="C20" s="5" t="s">
        <v>229</v>
      </c>
      <c r="D20" s="7" t="s">
        <v>37</v>
      </c>
      <c r="E20" s="7"/>
    </row>
    <row r="21" spans="2:5" ht="15.75">
      <c r="B21" s="7" t="s">
        <v>18</v>
      </c>
      <c r="C21" s="5" t="s">
        <v>230</v>
      </c>
      <c r="D21" s="7" t="s">
        <v>225</v>
      </c>
      <c r="E21" s="7">
        <v>263</v>
      </c>
    </row>
    <row r="22" spans="2:5" ht="15.75">
      <c r="B22" s="7" t="s">
        <v>19</v>
      </c>
      <c r="C22" s="5" t="s">
        <v>231</v>
      </c>
      <c r="D22" s="7" t="s">
        <v>225</v>
      </c>
      <c r="E22" s="7">
        <v>5</v>
      </c>
    </row>
    <row r="23" spans="2:5" ht="15.75">
      <c r="B23" s="7" t="s">
        <v>20</v>
      </c>
      <c r="C23" s="5" t="s">
        <v>232</v>
      </c>
      <c r="D23" s="7" t="s">
        <v>38</v>
      </c>
      <c r="E23" s="7">
        <v>11710.7</v>
      </c>
    </row>
    <row r="24" spans="2:5" ht="15.75">
      <c r="B24" s="7" t="s">
        <v>21</v>
      </c>
      <c r="C24" s="5" t="s">
        <v>233</v>
      </c>
      <c r="D24" s="7" t="s">
        <v>38</v>
      </c>
      <c r="E24" s="7">
        <v>7865.8</v>
      </c>
    </row>
    <row r="25" spans="2:5" ht="15.75">
      <c r="B25" s="7" t="s">
        <v>22</v>
      </c>
      <c r="C25" s="5" t="s">
        <v>234</v>
      </c>
      <c r="D25" s="7" t="s">
        <v>38</v>
      </c>
      <c r="E25" s="7">
        <v>1842.3</v>
      </c>
    </row>
    <row r="26" spans="2:5" ht="18" customHeight="1">
      <c r="B26" s="7" t="s">
        <v>23</v>
      </c>
      <c r="C26" s="5" t="s">
        <v>235</v>
      </c>
      <c r="D26" s="7" t="s">
        <v>38</v>
      </c>
      <c r="E26" s="7">
        <v>2002.6</v>
      </c>
    </row>
    <row r="27" spans="2:5" ht="31.5">
      <c r="B27" s="7" t="s">
        <v>24</v>
      </c>
      <c r="C27" s="5" t="s">
        <v>236</v>
      </c>
      <c r="D27" s="7" t="s">
        <v>37</v>
      </c>
      <c r="E27" s="19" t="s">
        <v>237</v>
      </c>
    </row>
    <row r="28" spans="2:5" ht="31.5">
      <c r="B28" s="7" t="s">
        <v>25</v>
      </c>
      <c r="C28" s="5" t="s">
        <v>238</v>
      </c>
      <c r="D28" s="7" t="s">
        <v>38</v>
      </c>
      <c r="E28" s="7">
        <v>2792.76</v>
      </c>
    </row>
    <row r="29" spans="2:5" ht="15.75">
      <c r="B29" s="7" t="s">
        <v>26</v>
      </c>
      <c r="C29" s="5" t="s">
        <v>239</v>
      </c>
      <c r="D29" s="7" t="s">
        <v>38</v>
      </c>
      <c r="E29" s="7"/>
    </row>
    <row r="30" spans="2:5" ht="15.75">
      <c r="B30" s="7" t="s">
        <v>27</v>
      </c>
      <c r="C30" s="5" t="s">
        <v>240</v>
      </c>
      <c r="D30" s="7" t="s">
        <v>37</v>
      </c>
      <c r="E30" s="7"/>
    </row>
    <row r="31" spans="2:5" ht="16.5" customHeight="1">
      <c r="B31" s="7" t="s">
        <v>28</v>
      </c>
      <c r="C31" s="5" t="s">
        <v>241</v>
      </c>
      <c r="D31" s="7" t="s">
        <v>37</v>
      </c>
      <c r="E31" s="7"/>
    </row>
    <row r="32" spans="2:5" ht="15.75">
      <c r="B32" s="7" t="s">
        <v>29</v>
      </c>
      <c r="C32" s="5" t="s">
        <v>242</v>
      </c>
      <c r="D32" s="7" t="s">
        <v>37</v>
      </c>
      <c r="E32" s="7"/>
    </row>
    <row r="33" spans="2:5" ht="15.75">
      <c r="B33" s="7" t="s">
        <v>30</v>
      </c>
      <c r="C33" s="5" t="s">
        <v>243</v>
      </c>
      <c r="D33" s="7" t="s">
        <v>37</v>
      </c>
      <c r="E33" s="7" t="s">
        <v>244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54" t="s">
        <v>245</v>
      </c>
      <c r="C35" s="54"/>
      <c r="D35" s="54"/>
      <c r="E35" s="54"/>
    </row>
    <row r="36" spans="2:5" ht="15.75">
      <c r="B36" s="7" t="s">
        <v>32</v>
      </c>
      <c r="C36" s="5" t="s">
        <v>246</v>
      </c>
      <c r="D36" s="7" t="s">
        <v>37</v>
      </c>
      <c r="E36" s="7" t="s">
        <v>247</v>
      </c>
    </row>
    <row r="37" spans="2:5" ht="15.75">
      <c r="B37" s="7" t="s">
        <v>33</v>
      </c>
      <c r="C37" s="5" t="s">
        <v>248</v>
      </c>
      <c r="D37" s="7" t="s">
        <v>37</v>
      </c>
      <c r="E37" s="7" t="s">
        <v>249</v>
      </c>
    </row>
    <row r="38" spans="2:5" ht="18.75" customHeight="1">
      <c r="B38" s="7" t="s">
        <v>34</v>
      </c>
      <c r="C38" s="5" t="s">
        <v>250</v>
      </c>
      <c r="D38" s="7" t="s">
        <v>37</v>
      </c>
      <c r="E38" s="7" t="s">
        <v>251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3f0e0f7487de/%D0%A1%D0%B0%D0%BC%D0%BE%D0%BA%D0%BE%D0%BA%D0%B2%D1%81%D0%BA%D0%B0%D1%8F%20%D0%B4.3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5"/>
  <sheetViews>
    <sheetView zoomScalePageLayoutView="0" workbookViewId="0" topLeftCell="B25">
      <selection activeCell="E25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29.28125" style="8" customWidth="1"/>
    <col min="6" max="6" width="18.8515625" style="2" customWidth="1"/>
    <col min="7" max="16384" width="9.140625" style="2" customWidth="1"/>
  </cols>
  <sheetData>
    <row r="1" spans="2:5" ht="55.5" customHeight="1">
      <c r="B1" s="56" t="s">
        <v>252</v>
      </c>
      <c r="C1" s="56"/>
      <c r="D1" s="56"/>
      <c r="E1" s="56"/>
    </row>
    <row r="2" ht="6.75" customHeight="1"/>
    <row r="3" spans="2:5" s="8" customFormat="1" ht="31.5">
      <c r="B3" s="6" t="s">
        <v>1</v>
      </c>
      <c r="C3" s="7" t="s">
        <v>210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48" t="s">
        <v>253</v>
      </c>
      <c r="C5" s="49"/>
      <c r="D5" s="49"/>
      <c r="E5" s="50"/>
    </row>
    <row r="6" spans="2:5" ht="15.75">
      <c r="B6" s="6" t="s">
        <v>5</v>
      </c>
      <c r="C6" s="10" t="s">
        <v>254</v>
      </c>
      <c r="D6" s="6" t="s">
        <v>37</v>
      </c>
      <c r="E6" s="6" t="s">
        <v>255</v>
      </c>
    </row>
    <row r="7" spans="2:5" ht="15.75">
      <c r="B7" s="51" t="s">
        <v>256</v>
      </c>
      <c r="C7" s="52"/>
      <c r="D7" s="52"/>
      <c r="E7" s="53"/>
    </row>
    <row r="8" spans="2:5" ht="15.75">
      <c r="B8" s="6" t="s">
        <v>6</v>
      </c>
      <c r="C8" s="18" t="s">
        <v>257</v>
      </c>
      <c r="D8" s="6" t="s">
        <v>37</v>
      </c>
      <c r="E8" s="6" t="s">
        <v>258</v>
      </c>
    </row>
    <row r="9" spans="2:5" ht="15.75">
      <c r="B9" s="6" t="s">
        <v>7</v>
      </c>
      <c r="C9" s="10" t="s">
        <v>259</v>
      </c>
      <c r="D9" s="6" t="s">
        <v>37</v>
      </c>
      <c r="E9" s="6" t="s">
        <v>260</v>
      </c>
    </row>
    <row r="10" spans="2:5" ht="15.75">
      <c r="B10" s="48" t="s">
        <v>261</v>
      </c>
      <c r="C10" s="49"/>
      <c r="D10" s="49"/>
      <c r="E10" s="50"/>
    </row>
    <row r="11" spans="2:5" ht="15.75">
      <c r="B11" s="6" t="s">
        <v>8</v>
      </c>
      <c r="C11" s="10" t="s">
        <v>262</v>
      </c>
      <c r="D11" s="6" t="s">
        <v>37</v>
      </c>
      <c r="E11" s="6" t="s">
        <v>263</v>
      </c>
    </row>
    <row r="12" spans="2:5" ht="15.75">
      <c r="B12" s="48" t="s">
        <v>264</v>
      </c>
      <c r="C12" s="49"/>
      <c r="D12" s="49"/>
      <c r="E12" s="50"/>
    </row>
    <row r="13" spans="2:5" ht="15.75">
      <c r="B13" s="6" t="s">
        <v>9</v>
      </c>
      <c r="C13" s="10" t="s">
        <v>265</v>
      </c>
      <c r="D13" s="6" t="s">
        <v>37</v>
      </c>
      <c r="E13" s="6" t="s">
        <v>266</v>
      </c>
    </row>
    <row r="14" spans="2:5" ht="15.75">
      <c r="B14" s="6" t="s">
        <v>10</v>
      </c>
      <c r="C14" s="10" t="s">
        <v>267</v>
      </c>
      <c r="D14" s="6" t="s">
        <v>37</v>
      </c>
      <c r="E14" s="6" t="s">
        <v>268</v>
      </c>
    </row>
    <row r="15" spans="2:5" ht="15.75">
      <c r="B15" s="48" t="s">
        <v>269</v>
      </c>
      <c r="C15" s="49"/>
      <c r="D15" s="49"/>
      <c r="E15" s="50"/>
    </row>
    <row r="16" spans="2:5" ht="15.75">
      <c r="B16" s="6" t="s">
        <v>11</v>
      </c>
      <c r="C16" s="10" t="s">
        <v>270</v>
      </c>
      <c r="D16" s="6" t="s">
        <v>38</v>
      </c>
      <c r="E16" s="6">
        <v>2462.6</v>
      </c>
    </row>
    <row r="17" spans="2:5" ht="15.75">
      <c r="B17" s="51" t="s">
        <v>271</v>
      </c>
      <c r="C17" s="52"/>
      <c r="D17" s="52"/>
      <c r="E17" s="53"/>
    </row>
    <row r="18" spans="2:5" ht="15.75">
      <c r="B18" s="6" t="s">
        <v>12</v>
      </c>
      <c r="C18" s="10" t="s">
        <v>272</v>
      </c>
      <c r="D18" s="6" t="s">
        <v>37</v>
      </c>
      <c r="E18" s="6" t="s">
        <v>273</v>
      </c>
    </row>
    <row r="19" spans="2:5" ht="15.75">
      <c r="B19" s="6" t="s">
        <v>13</v>
      </c>
      <c r="C19" s="10" t="s">
        <v>274</v>
      </c>
      <c r="D19" s="6" t="s">
        <v>225</v>
      </c>
      <c r="E19" s="6">
        <v>2</v>
      </c>
    </row>
    <row r="20" spans="2:5" ht="15.75">
      <c r="B20" s="48" t="s">
        <v>275</v>
      </c>
      <c r="C20" s="49"/>
      <c r="D20" s="49"/>
      <c r="E20" s="50"/>
    </row>
    <row r="21" spans="2:5" ht="15.75">
      <c r="B21" s="6" t="s">
        <v>14</v>
      </c>
      <c r="C21" s="10" t="s">
        <v>276</v>
      </c>
      <c r="D21" s="6" t="s">
        <v>37</v>
      </c>
      <c r="E21" s="6" t="s">
        <v>277</v>
      </c>
    </row>
    <row r="22" spans="2:5" ht="15.75">
      <c r="B22" s="6" t="s">
        <v>15</v>
      </c>
      <c r="C22" s="10" t="s">
        <v>278</v>
      </c>
      <c r="D22" s="6" t="s">
        <v>37</v>
      </c>
      <c r="E22" s="6" t="s">
        <v>279</v>
      </c>
    </row>
    <row r="23" spans="2:5" ht="15.75">
      <c r="B23" s="6" t="s">
        <v>16</v>
      </c>
      <c r="C23" s="10" t="s">
        <v>280</v>
      </c>
      <c r="D23" s="6" t="s">
        <v>37</v>
      </c>
      <c r="E23" s="6">
        <v>1988</v>
      </c>
    </row>
    <row r="24" spans="2:5" ht="15.75">
      <c r="B24" s="31"/>
      <c r="C24" s="10" t="s">
        <v>276</v>
      </c>
      <c r="D24" s="6" t="s">
        <v>37</v>
      </c>
      <c r="E24" s="6" t="s">
        <v>281</v>
      </c>
    </row>
    <row r="25" spans="2:5" ht="15.75">
      <c r="B25" s="31"/>
      <c r="C25" s="10" t="s">
        <v>278</v>
      </c>
      <c r="D25" s="6" t="s">
        <v>37</v>
      </c>
      <c r="E25" s="6" t="s">
        <v>279</v>
      </c>
    </row>
    <row r="26" spans="2:5" ht="15.75">
      <c r="B26" s="31"/>
      <c r="C26" s="10" t="s">
        <v>280</v>
      </c>
      <c r="D26" s="6" t="s">
        <v>37</v>
      </c>
      <c r="E26" s="6" t="s">
        <v>282</v>
      </c>
    </row>
    <row r="27" spans="2:5" ht="15.75">
      <c r="B27" s="48" t="s">
        <v>283</v>
      </c>
      <c r="C27" s="49"/>
      <c r="D27" s="49"/>
      <c r="E27" s="50"/>
    </row>
    <row r="28" spans="2:5" ht="15.75">
      <c r="B28" s="6" t="s">
        <v>17</v>
      </c>
      <c r="C28" s="10" t="s">
        <v>284</v>
      </c>
      <c r="D28" s="6" t="s">
        <v>37</v>
      </c>
      <c r="E28" s="6" t="s">
        <v>285</v>
      </c>
    </row>
    <row r="29" spans="2:5" ht="15.75">
      <c r="B29" s="6" t="s">
        <v>18</v>
      </c>
      <c r="C29" s="10" t="s">
        <v>286</v>
      </c>
      <c r="D29" s="6" t="s">
        <v>37</v>
      </c>
      <c r="E29" s="33" t="s">
        <v>287</v>
      </c>
    </row>
    <row r="30" spans="2:5" ht="15.75">
      <c r="B30" s="6" t="s">
        <v>19</v>
      </c>
      <c r="C30" s="10" t="s">
        <v>288</v>
      </c>
      <c r="D30" s="6" t="s">
        <v>37</v>
      </c>
      <c r="E30" s="6"/>
    </row>
    <row r="31" spans="2:5" ht="15.75">
      <c r="B31" s="6" t="s">
        <v>20</v>
      </c>
      <c r="C31" s="10" t="s">
        <v>66</v>
      </c>
      <c r="D31" s="6" t="s">
        <v>37</v>
      </c>
      <c r="E31" s="6"/>
    </row>
    <row r="32" spans="2:5" ht="15.75">
      <c r="B32" s="6" t="s">
        <v>21</v>
      </c>
      <c r="C32" s="10" t="s">
        <v>289</v>
      </c>
      <c r="D32" s="6" t="s">
        <v>37</v>
      </c>
      <c r="E32" s="32"/>
    </row>
    <row r="33" spans="2:5" ht="15.75">
      <c r="B33" s="6" t="s">
        <v>22</v>
      </c>
      <c r="C33" s="10" t="s">
        <v>290</v>
      </c>
      <c r="D33" s="6" t="s">
        <v>37</v>
      </c>
      <c r="E33" s="6"/>
    </row>
    <row r="34" spans="2:5" ht="15.75">
      <c r="B34" s="48" t="s">
        <v>291</v>
      </c>
      <c r="C34" s="49"/>
      <c r="D34" s="49"/>
      <c r="E34" s="50"/>
    </row>
    <row r="35" spans="2:5" ht="15.75">
      <c r="B35" s="6" t="s">
        <v>23</v>
      </c>
      <c r="C35" s="10" t="s">
        <v>292</v>
      </c>
      <c r="D35" s="6" t="s">
        <v>37</v>
      </c>
      <c r="E35" s="6" t="s">
        <v>293</v>
      </c>
    </row>
    <row r="36" spans="2:5" ht="15.75">
      <c r="B36" s="6" t="s">
        <v>24</v>
      </c>
      <c r="C36" s="10" t="s">
        <v>294</v>
      </c>
      <c r="D36" s="6" t="s">
        <v>225</v>
      </c>
      <c r="E36" s="6">
        <v>2</v>
      </c>
    </row>
    <row r="37" spans="2:5" ht="15.75">
      <c r="B37" s="48" t="s">
        <v>295</v>
      </c>
      <c r="C37" s="49"/>
      <c r="D37" s="49"/>
      <c r="E37" s="50"/>
    </row>
    <row r="38" spans="2:5" ht="15.75">
      <c r="B38" s="6" t="s">
        <v>25</v>
      </c>
      <c r="C38" s="10" t="s">
        <v>296</v>
      </c>
      <c r="D38" s="6" t="s">
        <v>37</v>
      </c>
      <c r="E38" s="6" t="s">
        <v>293</v>
      </c>
    </row>
    <row r="39" spans="2:5" ht="15.75">
      <c r="B39" s="48" t="s">
        <v>297</v>
      </c>
      <c r="C39" s="49"/>
      <c r="D39" s="49"/>
      <c r="E39" s="50"/>
    </row>
    <row r="40" spans="2:5" ht="15.75">
      <c r="B40" s="6" t="s">
        <v>26</v>
      </c>
      <c r="C40" s="10" t="s">
        <v>298</v>
      </c>
      <c r="D40" s="6" t="s">
        <v>37</v>
      </c>
      <c r="E40" s="6" t="s">
        <v>293</v>
      </c>
    </row>
    <row r="41" spans="2:5" ht="15.75">
      <c r="B41" s="48" t="s">
        <v>299</v>
      </c>
      <c r="C41" s="49"/>
      <c r="D41" s="49"/>
      <c r="E41" s="50"/>
    </row>
    <row r="42" spans="2:5" ht="15.75">
      <c r="B42" s="6" t="s">
        <v>27</v>
      </c>
      <c r="C42" s="10" t="s">
        <v>300</v>
      </c>
      <c r="D42" s="6" t="s">
        <v>37</v>
      </c>
      <c r="E42" s="6" t="s">
        <v>293</v>
      </c>
    </row>
    <row r="43" spans="2:5" ht="15.75">
      <c r="B43" s="48" t="s">
        <v>301</v>
      </c>
      <c r="C43" s="49"/>
      <c r="D43" s="49"/>
      <c r="E43" s="50"/>
    </row>
    <row r="44" spans="2:5" ht="15.75">
      <c r="B44" s="6" t="s">
        <v>28</v>
      </c>
      <c r="C44" s="10" t="s">
        <v>302</v>
      </c>
      <c r="D44" s="6" t="s">
        <v>37</v>
      </c>
      <c r="E44" s="6" t="s">
        <v>293</v>
      </c>
    </row>
    <row r="45" spans="2:5" ht="15.75">
      <c r="B45" s="6" t="s">
        <v>29</v>
      </c>
      <c r="C45" s="10" t="s">
        <v>303</v>
      </c>
      <c r="D45" s="6" t="s">
        <v>304</v>
      </c>
      <c r="E45" s="6"/>
    </row>
    <row r="46" spans="2:5" ht="15.75">
      <c r="B46" s="48" t="s">
        <v>305</v>
      </c>
      <c r="C46" s="49"/>
      <c r="D46" s="49"/>
      <c r="E46" s="50"/>
    </row>
    <row r="47" spans="2:5" ht="15.75">
      <c r="B47" s="6" t="s">
        <v>30</v>
      </c>
      <c r="C47" s="10" t="s">
        <v>306</v>
      </c>
      <c r="D47" s="6" t="s">
        <v>37</v>
      </c>
      <c r="E47" s="6" t="s">
        <v>307</v>
      </c>
    </row>
    <row r="48" spans="2:5" ht="15.75">
      <c r="B48" s="48" t="s">
        <v>308</v>
      </c>
      <c r="C48" s="49"/>
      <c r="D48" s="49"/>
      <c r="E48" s="50"/>
    </row>
    <row r="49" spans="2:5" ht="15.75">
      <c r="B49" s="6" t="s">
        <v>31</v>
      </c>
      <c r="C49" s="10" t="s">
        <v>309</v>
      </c>
      <c r="D49" s="6" t="s">
        <v>37</v>
      </c>
      <c r="E49" s="6" t="s">
        <v>310</v>
      </c>
    </row>
    <row r="50" spans="2:5" ht="15.75">
      <c r="B50" s="55" t="s">
        <v>311</v>
      </c>
      <c r="C50" s="55"/>
      <c r="D50" s="55"/>
      <c r="E50" s="55"/>
    </row>
    <row r="51" spans="2:5" ht="15.75">
      <c r="B51" s="6" t="s">
        <v>32</v>
      </c>
      <c r="C51" s="10" t="s">
        <v>312</v>
      </c>
      <c r="D51" s="6" t="s">
        <v>37</v>
      </c>
      <c r="E51" s="6" t="s">
        <v>307</v>
      </c>
    </row>
    <row r="52" spans="2:5" ht="15.75">
      <c r="B52" s="48" t="s">
        <v>313</v>
      </c>
      <c r="C52" s="49"/>
      <c r="D52" s="49"/>
      <c r="E52" s="50"/>
    </row>
    <row r="53" spans="2:5" ht="15.75">
      <c r="B53" s="6" t="s">
        <v>33</v>
      </c>
      <c r="C53" s="10" t="s">
        <v>314</v>
      </c>
      <c r="D53" s="6" t="s">
        <v>37</v>
      </c>
      <c r="E53" s="6" t="s">
        <v>315</v>
      </c>
    </row>
    <row r="54" spans="2:5" ht="15.75">
      <c r="B54" s="48" t="s">
        <v>316</v>
      </c>
      <c r="C54" s="49"/>
      <c r="D54" s="49"/>
      <c r="E54" s="50"/>
    </row>
    <row r="55" spans="2:5" ht="15.75">
      <c r="B55" s="6" t="s">
        <v>34</v>
      </c>
      <c r="C55" s="10" t="s">
        <v>317</v>
      </c>
      <c r="D55" s="6" t="s">
        <v>37</v>
      </c>
      <c r="E55" s="6"/>
    </row>
  </sheetData>
  <sheetProtection/>
  <mergeCells count="19">
    <mergeCell ref="B52:E52"/>
    <mergeCell ref="B54:E54"/>
    <mergeCell ref="B27:E27"/>
    <mergeCell ref="B37:E37"/>
    <mergeCell ref="B39:E39"/>
    <mergeCell ref="B41:E41"/>
    <mergeCell ref="B46:E46"/>
    <mergeCell ref="B48:E48"/>
    <mergeCell ref="B34:E34"/>
    <mergeCell ref="B43:E43"/>
    <mergeCell ref="B50:E50"/>
    <mergeCell ref="B5:E5"/>
    <mergeCell ref="B10:E10"/>
    <mergeCell ref="B1:E1"/>
    <mergeCell ref="B7:E7"/>
    <mergeCell ref="B12:E12"/>
    <mergeCell ref="B15:E15"/>
    <mergeCell ref="B17:E17"/>
    <mergeCell ref="B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26">
        <f>E8+E9</f>
        <v>16.86</v>
      </c>
    </row>
    <row r="8" spans="2:5" s="34" customFormat="1" ht="15.75">
      <c r="B8" s="35"/>
      <c r="C8" s="36" t="s">
        <v>320</v>
      </c>
      <c r="D8" s="6" t="s">
        <v>58</v>
      </c>
      <c r="E8" s="37">
        <v>2.53</v>
      </c>
    </row>
    <row r="9" spans="2:5" s="34" customFormat="1" ht="15.75">
      <c r="B9" s="35"/>
      <c r="C9" s="36" t="s">
        <v>321</v>
      </c>
      <c r="D9" s="6" t="s">
        <v>58</v>
      </c>
      <c r="E9" s="37">
        <f>SUM(E11:E24)</f>
        <v>14.33</v>
      </c>
    </row>
    <row r="10" spans="2:5" s="34" customFormat="1" ht="15.75">
      <c r="B10" s="35"/>
      <c r="C10" s="36" t="s">
        <v>322</v>
      </c>
      <c r="D10" s="6" t="s">
        <v>58</v>
      </c>
      <c r="E10" s="38"/>
    </row>
    <row r="11" spans="2:5" s="34" customFormat="1" ht="15.75">
      <c r="B11" s="35"/>
      <c r="C11" s="36" t="s">
        <v>323</v>
      </c>
      <c r="D11" s="6" t="s">
        <v>58</v>
      </c>
      <c r="E11" s="38">
        <v>0.42</v>
      </c>
    </row>
    <row r="12" spans="2:5" s="34" customFormat="1" ht="26.25">
      <c r="B12" s="35"/>
      <c r="C12" s="36" t="s">
        <v>324</v>
      </c>
      <c r="D12" s="6" t="s">
        <v>58</v>
      </c>
      <c r="E12" s="38">
        <v>2.14</v>
      </c>
    </row>
    <row r="13" spans="2:5" s="34" customFormat="1" ht="15.75">
      <c r="B13" s="35"/>
      <c r="C13" s="36" t="s">
        <v>325</v>
      </c>
      <c r="D13" s="6" t="s">
        <v>58</v>
      </c>
      <c r="E13" s="38">
        <v>0</v>
      </c>
    </row>
    <row r="14" spans="2:5" s="34" customFormat="1" ht="15.75">
      <c r="B14" s="35"/>
      <c r="C14" s="36" t="s">
        <v>326</v>
      </c>
      <c r="D14" s="6" t="s">
        <v>58</v>
      </c>
      <c r="E14" s="38">
        <v>0</v>
      </c>
    </row>
    <row r="15" spans="2:5" s="34" customFormat="1" ht="15.75">
      <c r="B15" s="35"/>
      <c r="C15" s="36" t="s">
        <v>327</v>
      </c>
      <c r="D15" s="6" t="s">
        <v>58</v>
      </c>
      <c r="E15" s="38">
        <v>1.7</v>
      </c>
    </row>
    <row r="16" spans="2:5" s="34" customFormat="1" ht="15.75">
      <c r="B16" s="35"/>
      <c r="C16" s="36" t="s">
        <v>328</v>
      </c>
      <c r="D16" s="6" t="s">
        <v>58</v>
      </c>
      <c r="E16" s="38">
        <v>0.1</v>
      </c>
    </row>
    <row r="17" spans="2:5" s="34" customFormat="1" ht="15.75">
      <c r="B17" s="35"/>
      <c r="C17" s="36" t="s">
        <v>329</v>
      </c>
      <c r="D17" s="6" t="s">
        <v>58</v>
      </c>
      <c r="E17" s="38">
        <v>0.1</v>
      </c>
    </row>
    <row r="18" spans="2:5" s="34" customFormat="1" ht="15.75">
      <c r="B18" s="35"/>
      <c r="C18" s="36" t="s">
        <v>330</v>
      </c>
      <c r="D18" s="6" t="s">
        <v>58</v>
      </c>
      <c r="E18" s="38">
        <v>1.5</v>
      </c>
    </row>
    <row r="19" spans="2:5" s="34" customFormat="1" ht="15.75">
      <c r="B19" s="35"/>
      <c r="C19" s="36" t="s">
        <v>331</v>
      </c>
      <c r="D19" s="6" t="s">
        <v>58</v>
      </c>
      <c r="E19" s="38">
        <v>1</v>
      </c>
    </row>
    <row r="20" spans="2:5" s="34" customFormat="1" ht="15.75">
      <c r="B20" s="35"/>
      <c r="C20" s="36" t="s">
        <v>332</v>
      </c>
      <c r="D20" s="6" t="s">
        <v>58</v>
      </c>
      <c r="E20" s="38">
        <v>0</v>
      </c>
    </row>
    <row r="21" spans="2:5" s="34" customFormat="1" ht="15.75">
      <c r="B21" s="35"/>
      <c r="C21" s="36" t="s">
        <v>333</v>
      </c>
      <c r="D21" s="6" t="s">
        <v>58</v>
      </c>
      <c r="E21" s="38">
        <v>0.9</v>
      </c>
    </row>
    <row r="22" spans="2:5" s="34" customFormat="1" ht="15.75">
      <c r="B22" s="35"/>
      <c r="C22" s="36" t="s">
        <v>334</v>
      </c>
      <c r="D22" s="6" t="s">
        <v>58</v>
      </c>
      <c r="E22" s="39">
        <v>3.3</v>
      </c>
    </row>
    <row r="23" spans="2:5" s="34" customFormat="1" ht="15.75">
      <c r="B23" s="35"/>
      <c r="C23" s="36" t="s">
        <v>335</v>
      </c>
      <c r="D23" s="6" t="s">
        <v>58</v>
      </c>
      <c r="E23" s="38">
        <v>0.51</v>
      </c>
    </row>
    <row r="24" spans="2:5" s="34" customFormat="1" ht="15.75">
      <c r="B24" s="35"/>
      <c r="C24" s="36" t="s">
        <v>336</v>
      </c>
      <c r="D24" s="6" t="s">
        <v>58</v>
      </c>
      <c r="E24" s="38">
        <v>2.66</v>
      </c>
    </row>
    <row r="25" spans="2:5" ht="31.5">
      <c r="B25" s="3" t="s">
        <v>8</v>
      </c>
      <c r="C25" s="5" t="s">
        <v>64</v>
      </c>
      <c r="D25" s="6" t="s">
        <v>37</v>
      </c>
      <c r="E25" s="23">
        <v>41821</v>
      </c>
    </row>
    <row r="26" spans="2:5" ht="47.25">
      <c r="B26" s="3" t="s">
        <v>9</v>
      </c>
      <c r="C26" s="5" t="s">
        <v>63</v>
      </c>
      <c r="D26" s="6" t="s">
        <v>37</v>
      </c>
      <c r="E26" s="7" t="s">
        <v>146</v>
      </c>
    </row>
    <row r="27" spans="2:5" ht="31.5">
      <c r="B27" s="3" t="s">
        <v>10</v>
      </c>
      <c r="C27" s="5" t="s">
        <v>62</v>
      </c>
      <c r="D27" s="6" t="s">
        <v>37</v>
      </c>
      <c r="E27" s="6" t="s">
        <v>145</v>
      </c>
    </row>
    <row r="28" spans="2:5" ht="15.75">
      <c r="B28" s="3" t="s">
        <v>11</v>
      </c>
      <c r="C28" s="5" t="s">
        <v>61</v>
      </c>
      <c r="D28" s="6" t="s">
        <v>37</v>
      </c>
      <c r="E28" s="6" t="s">
        <v>144</v>
      </c>
    </row>
    <row r="33" spans="5:7" ht="15.75">
      <c r="E33" s="24"/>
      <c r="F33" s="21"/>
      <c r="G33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82">
      <selection activeCell="E105" sqref="E105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149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148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150</v>
      </c>
    </row>
    <row r="8" spans="2:5" ht="15.75">
      <c r="B8" s="6" t="s">
        <v>8</v>
      </c>
      <c r="C8" s="5" t="s">
        <v>73</v>
      </c>
      <c r="D8" s="6" t="s">
        <v>58</v>
      </c>
      <c r="E8" s="6">
        <v>2.41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152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160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151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154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153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155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156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157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158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161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159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177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153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155</v>
      </c>
    </row>
    <row r="38" spans="2:5" ht="15.75">
      <c r="B38" s="6" t="s">
        <v>6</v>
      </c>
      <c r="C38" s="5" t="s">
        <v>72</v>
      </c>
      <c r="D38" s="6" t="s">
        <v>37</v>
      </c>
      <c r="E38" s="7" t="s">
        <v>174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157</v>
      </c>
    </row>
    <row r="40" spans="2:5" ht="15.75">
      <c r="B40" s="6" t="s">
        <v>8</v>
      </c>
      <c r="C40" s="5" t="s">
        <v>73</v>
      </c>
      <c r="D40" s="6" t="s">
        <v>58</v>
      </c>
      <c r="E40" s="6">
        <v>21.77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158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161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159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173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153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162</v>
      </c>
    </row>
    <row r="54" spans="2:5" ht="31.5">
      <c r="B54" s="6" t="s">
        <v>6</v>
      </c>
      <c r="C54" s="5" t="s">
        <v>72</v>
      </c>
      <c r="D54" s="6" t="s">
        <v>37</v>
      </c>
      <c r="E54" s="7" t="s">
        <v>163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157</v>
      </c>
    </row>
    <row r="56" spans="2:5" ht="15.75">
      <c r="B56" s="6" t="s">
        <v>8</v>
      </c>
      <c r="C56" s="5" t="s">
        <v>73</v>
      </c>
      <c r="D56" s="6" t="s">
        <v>58</v>
      </c>
      <c r="E56" s="6">
        <v>16.74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158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161</v>
      </c>
    </row>
    <row r="59" spans="2:5" ht="47.25">
      <c r="B59" s="6" t="s">
        <v>11</v>
      </c>
      <c r="C59" s="5" t="s">
        <v>76</v>
      </c>
      <c r="D59" s="6" t="s">
        <v>37</v>
      </c>
      <c r="E59" s="7" t="s">
        <v>159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177</v>
      </c>
    </row>
    <row r="62" spans="2:5" ht="31.5">
      <c r="B62" s="6" t="s">
        <v>14</v>
      </c>
      <c r="C62" s="5" t="s">
        <v>79</v>
      </c>
      <c r="D62" s="6" t="s">
        <v>37</v>
      </c>
      <c r="E62" s="6">
        <v>0.026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153</v>
      </c>
    </row>
    <row r="67" spans="2:5" ht="15.75">
      <c r="B67" s="6" t="s">
        <v>1</v>
      </c>
      <c r="C67" s="6" t="s">
        <v>60</v>
      </c>
      <c r="D67" s="7" t="s">
        <v>2</v>
      </c>
      <c r="E67" s="6" t="s">
        <v>3</v>
      </c>
    </row>
    <row r="68" spans="2:5" ht="15.75">
      <c r="B68" s="6" t="s">
        <v>4</v>
      </c>
      <c r="C68" s="13" t="s">
        <v>35</v>
      </c>
      <c r="D68" s="6" t="s">
        <v>37</v>
      </c>
      <c r="E68" s="23">
        <v>42053</v>
      </c>
    </row>
    <row r="69" spans="2:5" ht="15.75">
      <c r="B69" s="6" t="s">
        <v>5</v>
      </c>
      <c r="C69" s="5" t="s">
        <v>71</v>
      </c>
      <c r="D69" s="6" t="s">
        <v>37</v>
      </c>
      <c r="E69" s="26" t="s">
        <v>162</v>
      </c>
    </row>
    <row r="70" spans="2:5" ht="31.5">
      <c r="B70" s="6" t="s">
        <v>6</v>
      </c>
      <c r="C70" s="5" t="s">
        <v>72</v>
      </c>
      <c r="D70" s="6" t="s">
        <v>37</v>
      </c>
      <c r="E70" s="7" t="s">
        <v>172</v>
      </c>
    </row>
    <row r="71" spans="2:5" ht="15.75">
      <c r="B71" s="6" t="s">
        <v>7</v>
      </c>
      <c r="C71" s="5" t="s">
        <v>66</v>
      </c>
      <c r="D71" s="6" t="s">
        <v>37</v>
      </c>
      <c r="E71" s="6" t="s">
        <v>157</v>
      </c>
    </row>
    <row r="72" spans="2:5" ht="15.75">
      <c r="B72" s="6" t="s">
        <v>8</v>
      </c>
      <c r="C72" s="5" t="s">
        <v>73</v>
      </c>
      <c r="D72" s="6" t="s">
        <v>58</v>
      </c>
      <c r="E72" s="6">
        <v>16.74</v>
      </c>
    </row>
    <row r="73" spans="2:5" ht="31.5">
      <c r="B73" s="6" t="s">
        <v>9</v>
      </c>
      <c r="C73" s="5" t="s">
        <v>74</v>
      </c>
      <c r="D73" s="6" t="s">
        <v>37</v>
      </c>
      <c r="E73" s="6" t="s">
        <v>158</v>
      </c>
    </row>
    <row r="74" spans="2:5" ht="31.5">
      <c r="B74" s="6" t="s">
        <v>10</v>
      </c>
      <c r="C74" s="5" t="s">
        <v>75</v>
      </c>
      <c r="D74" s="6" t="s">
        <v>37</v>
      </c>
      <c r="E74" s="6" t="s">
        <v>161</v>
      </c>
    </row>
    <row r="75" spans="2:5" ht="47.25">
      <c r="B75" s="6" t="s">
        <v>11</v>
      </c>
      <c r="C75" s="5" t="s">
        <v>76</v>
      </c>
      <c r="D75" s="6" t="s">
        <v>37</v>
      </c>
      <c r="E75" s="7" t="s">
        <v>159</v>
      </c>
    </row>
    <row r="76" spans="2:5" ht="15.75">
      <c r="B76" s="6" t="s">
        <v>12</v>
      </c>
      <c r="C76" s="5" t="s">
        <v>77</v>
      </c>
      <c r="D76" s="6" t="s">
        <v>37</v>
      </c>
      <c r="E76" s="23">
        <v>41821</v>
      </c>
    </row>
    <row r="77" spans="2:5" ht="47.25">
      <c r="B77" s="6" t="s">
        <v>13</v>
      </c>
      <c r="C77" s="5" t="s">
        <v>78</v>
      </c>
      <c r="D77" s="6" t="s">
        <v>37</v>
      </c>
      <c r="E77" s="7" t="s">
        <v>173</v>
      </c>
    </row>
    <row r="78" spans="2:5" ht="31.5">
      <c r="B78" s="6" t="s">
        <v>14</v>
      </c>
      <c r="C78" s="5" t="s">
        <v>79</v>
      </c>
      <c r="D78" s="6" t="s">
        <v>37</v>
      </c>
      <c r="E78" s="6">
        <v>0.026</v>
      </c>
    </row>
    <row r="79" spans="2:5" ht="15.75">
      <c r="B79" s="17" t="s">
        <v>69</v>
      </c>
      <c r="C79" s="5"/>
      <c r="D79" s="3"/>
      <c r="E79" s="6"/>
    </row>
    <row r="80" spans="2:5" ht="63">
      <c r="B80" s="6" t="s">
        <v>15</v>
      </c>
      <c r="C80" s="5" t="s">
        <v>70</v>
      </c>
      <c r="D80" s="6" t="s">
        <v>37</v>
      </c>
      <c r="E80" s="7" t="s">
        <v>153</v>
      </c>
    </row>
    <row r="83" spans="2:5" ht="15.75">
      <c r="B83" s="6" t="s">
        <v>1</v>
      </c>
      <c r="C83" s="6" t="s">
        <v>60</v>
      </c>
      <c r="D83" s="7" t="s">
        <v>2</v>
      </c>
      <c r="E83" s="6" t="s">
        <v>3</v>
      </c>
    </row>
    <row r="84" spans="2:5" ht="15.75">
      <c r="B84" s="6" t="s">
        <v>4</v>
      </c>
      <c r="C84" s="13" t="s">
        <v>35</v>
      </c>
      <c r="D84" s="6" t="s">
        <v>37</v>
      </c>
      <c r="E84" s="23">
        <v>42053</v>
      </c>
    </row>
    <row r="85" spans="2:5" ht="15.75">
      <c r="B85" s="6" t="s">
        <v>5</v>
      </c>
      <c r="C85" s="5" t="s">
        <v>71</v>
      </c>
      <c r="D85" s="6" t="s">
        <v>37</v>
      </c>
      <c r="E85" s="26" t="s">
        <v>166</v>
      </c>
    </row>
    <row r="86" spans="2:5" ht="31.5">
      <c r="B86" s="6" t="s">
        <v>6</v>
      </c>
      <c r="C86" s="5" t="s">
        <v>72</v>
      </c>
      <c r="D86" s="6" t="s">
        <v>37</v>
      </c>
      <c r="E86" s="7" t="s">
        <v>170</v>
      </c>
    </row>
    <row r="87" spans="2:5" ht="15.75">
      <c r="B87" s="6" t="s">
        <v>7</v>
      </c>
      <c r="C87" s="5" t="s">
        <v>66</v>
      </c>
      <c r="D87" s="6" t="s">
        <v>37</v>
      </c>
      <c r="E87" s="6" t="s">
        <v>167</v>
      </c>
    </row>
    <row r="88" spans="2:5" ht="15.75">
      <c r="B88" s="6" t="s">
        <v>8</v>
      </c>
      <c r="C88" s="5" t="s">
        <v>73</v>
      </c>
      <c r="D88" s="6" t="s">
        <v>58</v>
      </c>
      <c r="E88" s="6">
        <v>1166.13</v>
      </c>
    </row>
    <row r="89" spans="2:5" ht="31.5">
      <c r="B89" s="6" t="s">
        <v>9</v>
      </c>
      <c r="C89" s="5" t="s">
        <v>74</v>
      </c>
      <c r="D89" s="6" t="s">
        <v>37</v>
      </c>
      <c r="E89" s="6" t="s">
        <v>175</v>
      </c>
    </row>
    <row r="90" spans="2:5" ht="31.5">
      <c r="B90" s="6" t="s">
        <v>10</v>
      </c>
      <c r="C90" s="5" t="s">
        <v>75</v>
      </c>
      <c r="D90" s="6" t="s">
        <v>37</v>
      </c>
      <c r="E90" s="6" t="s">
        <v>176</v>
      </c>
    </row>
    <row r="91" spans="2:5" ht="63" customHeight="1">
      <c r="B91" s="6" t="s">
        <v>11</v>
      </c>
      <c r="C91" s="5" t="s">
        <v>76</v>
      </c>
      <c r="D91" s="6" t="s">
        <v>37</v>
      </c>
      <c r="E91" s="7" t="s">
        <v>168</v>
      </c>
    </row>
    <row r="92" spans="2:5" ht="15.75">
      <c r="B92" s="6" t="s">
        <v>12</v>
      </c>
      <c r="C92" s="5" t="s">
        <v>77</v>
      </c>
      <c r="D92" s="6" t="s">
        <v>37</v>
      </c>
      <c r="E92" s="23">
        <v>41821</v>
      </c>
    </row>
    <row r="93" spans="2:5" ht="47.25">
      <c r="B93" s="6" t="s">
        <v>13</v>
      </c>
      <c r="C93" s="5" t="s">
        <v>78</v>
      </c>
      <c r="D93" s="6" t="s">
        <v>37</v>
      </c>
      <c r="E93" s="7" t="s">
        <v>173</v>
      </c>
    </row>
    <row r="94" spans="2:5" ht="31.5">
      <c r="B94" s="6" t="s">
        <v>14</v>
      </c>
      <c r="C94" s="5" t="s">
        <v>79</v>
      </c>
      <c r="D94" s="6" t="s">
        <v>37</v>
      </c>
      <c r="E94" s="6">
        <v>0.026</v>
      </c>
    </row>
    <row r="95" spans="2:5" ht="15.75">
      <c r="B95" s="17" t="s">
        <v>69</v>
      </c>
      <c r="C95" s="5"/>
      <c r="D95" s="3"/>
      <c r="E95" s="6"/>
    </row>
    <row r="96" spans="2:5" ht="63">
      <c r="B96" s="6" t="s">
        <v>15</v>
      </c>
      <c r="C96" s="5" t="s">
        <v>70</v>
      </c>
      <c r="D96" s="6" t="s">
        <v>37</v>
      </c>
      <c r="E96" s="7" t="s">
        <v>169</v>
      </c>
    </row>
    <row r="99" spans="2:5" ht="15.75">
      <c r="B99" s="6" t="s">
        <v>1</v>
      </c>
      <c r="C99" s="6" t="s">
        <v>60</v>
      </c>
      <c r="D99" s="7" t="s">
        <v>2</v>
      </c>
      <c r="E99" s="6" t="s">
        <v>3</v>
      </c>
    </row>
    <row r="100" spans="2:5" ht="15.75">
      <c r="B100" s="6" t="s">
        <v>4</v>
      </c>
      <c r="C100" s="13" t="s">
        <v>35</v>
      </c>
      <c r="D100" s="6" t="s">
        <v>37</v>
      </c>
      <c r="E100" s="23">
        <v>42053</v>
      </c>
    </row>
    <row r="101" spans="2:5" ht="15.75">
      <c r="B101" s="6" t="s">
        <v>5</v>
      </c>
      <c r="C101" s="5" t="s">
        <v>71</v>
      </c>
      <c r="D101" s="6" t="s">
        <v>37</v>
      </c>
      <c r="E101" s="26" t="s">
        <v>166</v>
      </c>
    </row>
    <row r="102" spans="2:5" ht="15.75">
      <c r="B102" s="6" t="s">
        <v>6</v>
      </c>
      <c r="C102" s="5" t="s">
        <v>72</v>
      </c>
      <c r="D102" s="6" t="s">
        <v>37</v>
      </c>
      <c r="E102" s="7" t="s">
        <v>171</v>
      </c>
    </row>
    <row r="103" spans="2:5" ht="15.75">
      <c r="B103" s="6" t="s">
        <v>7</v>
      </c>
      <c r="C103" s="5" t="s">
        <v>66</v>
      </c>
      <c r="D103" s="6" t="s">
        <v>37</v>
      </c>
      <c r="E103" s="6" t="s">
        <v>167</v>
      </c>
    </row>
    <row r="104" spans="2:5" ht="15.75">
      <c r="B104" s="6" t="s">
        <v>8</v>
      </c>
      <c r="C104" s="5" t="s">
        <v>73</v>
      </c>
      <c r="D104" s="6" t="s">
        <v>58</v>
      </c>
      <c r="E104" s="6">
        <v>52.01</v>
      </c>
    </row>
    <row r="105" spans="2:5" ht="31.5">
      <c r="B105" s="6" t="s">
        <v>9</v>
      </c>
      <c r="C105" s="5" t="s">
        <v>74</v>
      </c>
      <c r="D105" s="6" t="s">
        <v>37</v>
      </c>
      <c r="E105" s="6" t="s">
        <v>175</v>
      </c>
    </row>
    <row r="106" spans="2:5" ht="31.5">
      <c r="B106" s="6" t="s">
        <v>10</v>
      </c>
      <c r="C106" s="5" t="s">
        <v>75</v>
      </c>
      <c r="D106" s="6" t="s">
        <v>37</v>
      </c>
      <c r="E106" s="6" t="s">
        <v>176</v>
      </c>
    </row>
    <row r="107" spans="2:5" ht="63">
      <c r="B107" s="6" t="s">
        <v>11</v>
      </c>
      <c r="C107" s="5" t="s">
        <v>76</v>
      </c>
      <c r="D107" s="6" t="s">
        <v>37</v>
      </c>
      <c r="E107" s="7" t="s">
        <v>168</v>
      </c>
    </row>
    <row r="108" spans="2:5" ht="15.75">
      <c r="B108" s="6" t="s">
        <v>12</v>
      </c>
      <c r="C108" s="5" t="s">
        <v>77</v>
      </c>
      <c r="D108" s="6" t="s">
        <v>37</v>
      </c>
      <c r="E108" s="23">
        <v>41821</v>
      </c>
    </row>
    <row r="109" spans="2:5" ht="47.25">
      <c r="B109" s="6" t="s">
        <v>13</v>
      </c>
      <c r="C109" s="5" t="s">
        <v>78</v>
      </c>
      <c r="D109" s="6" t="s">
        <v>37</v>
      </c>
      <c r="E109" s="7" t="s">
        <v>173</v>
      </c>
    </row>
    <row r="110" spans="2:5" ht="31.5">
      <c r="B110" s="6" t="s">
        <v>14</v>
      </c>
      <c r="C110" s="5" t="s">
        <v>79</v>
      </c>
      <c r="D110" s="6" t="s">
        <v>37</v>
      </c>
      <c r="E110" s="6">
        <v>0.026</v>
      </c>
    </row>
    <row r="111" spans="2:5" ht="15.75">
      <c r="B111" s="17" t="s">
        <v>69</v>
      </c>
      <c r="C111" s="5"/>
      <c r="D111" s="3"/>
      <c r="E111" s="6"/>
    </row>
    <row r="112" spans="2:5" ht="63">
      <c r="B112" s="6" t="s">
        <v>15</v>
      </c>
      <c r="C112" s="5" t="s">
        <v>70</v>
      </c>
      <c r="D112" s="6" t="s">
        <v>37</v>
      </c>
      <c r="E112" s="7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98"/>
  <sheetViews>
    <sheetView zoomScalePageLayoutView="0" workbookViewId="0" topLeftCell="A73">
      <selection activeCell="B64" sqref="B64:E64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27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7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179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180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11710.7</v>
      </c>
      <c r="F7" s="8"/>
      <c r="G7" s="8"/>
    </row>
    <row r="8" spans="2:7" ht="15.75">
      <c r="B8" s="55" t="s">
        <v>47</v>
      </c>
      <c r="C8" s="55"/>
      <c r="D8" s="55"/>
      <c r="E8" s="55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181</v>
      </c>
    </row>
    <row r="10" spans="2:5" ht="15.75">
      <c r="B10" s="6" t="s">
        <v>9</v>
      </c>
      <c r="C10" s="5" t="s">
        <v>52</v>
      </c>
      <c r="D10" s="7" t="s">
        <v>37</v>
      </c>
      <c r="E10" s="6" t="s">
        <v>184</v>
      </c>
    </row>
    <row r="11" spans="2:5" ht="15.75">
      <c r="B11" s="6" t="s">
        <v>10</v>
      </c>
      <c r="C11" s="5" t="s">
        <v>51</v>
      </c>
      <c r="D11" s="7" t="s">
        <v>37</v>
      </c>
      <c r="E11" s="6" t="s">
        <v>182</v>
      </c>
    </row>
    <row r="12" spans="2:5" ht="15.75">
      <c r="B12" s="6" t="s">
        <v>11</v>
      </c>
      <c r="C12" s="5" t="s">
        <v>50</v>
      </c>
      <c r="D12" s="7" t="s">
        <v>37</v>
      </c>
      <c r="E12" s="6" t="s">
        <v>183</v>
      </c>
    </row>
    <row r="13" spans="2:5" ht="15.75">
      <c r="B13" s="6" t="s">
        <v>12</v>
      </c>
      <c r="C13" s="5" t="s">
        <v>49</v>
      </c>
      <c r="D13" s="7" t="s">
        <v>58</v>
      </c>
      <c r="E13" s="6">
        <v>5400</v>
      </c>
    </row>
    <row r="14" spans="2:5" ht="63">
      <c r="B14" s="6" t="s">
        <v>13</v>
      </c>
      <c r="C14" s="5" t="s">
        <v>48</v>
      </c>
      <c r="D14" s="7" t="s">
        <v>37</v>
      </c>
      <c r="E14" s="6" t="s">
        <v>147</v>
      </c>
    </row>
    <row r="17" spans="2:7" ht="31.5">
      <c r="B17" s="3" t="s">
        <v>1</v>
      </c>
      <c r="C17" s="5" t="s">
        <v>43</v>
      </c>
      <c r="D17" s="7" t="s">
        <v>2</v>
      </c>
      <c r="E17" s="7" t="s">
        <v>3</v>
      </c>
      <c r="F17" s="8"/>
      <c r="G17" s="8"/>
    </row>
    <row r="18" spans="2:7" ht="15.75">
      <c r="B18" s="6" t="s">
        <v>4</v>
      </c>
      <c r="C18" s="13" t="s">
        <v>35</v>
      </c>
      <c r="D18" s="7" t="s">
        <v>37</v>
      </c>
      <c r="E18" s="25">
        <v>42053</v>
      </c>
      <c r="F18" s="8"/>
      <c r="G18" s="8"/>
    </row>
    <row r="19" spans="2:7" ht="15.75">
      <c r="B19" s="6" t="s">
        <v>5</v>
      </c>
      <c r="C19" s="5" t="s">
        <v>44</v>
      </c>
      <c r="D19" s="7" t="s">
        <v>37</v>
      </c>
      <c r="E19" s="7" t="s">
        <v>179</v>
      </c>
      <c r="F19" s="8"/>
      <c r="G19" s="8"/>
    </row>
    <row r="20" spans="2:7" ht="15.75">
      <c r="B20" s="6" t="s">
        <v>6</v>
      </c>
      <c r="C20" s="5" t="s">
        <v>45</v>
      </c>
      <c r="D20" s="7" t="s">
        <v>37</v>
      </c>
      <c r="E20" s="7" t="s">
        <v>180</v>
      </c>
      <c r="F20" s="8"/>
      <c r="G20" s="8"/>
    </row>
    <row r="21" spans="2:7" ht="15.75">
      <c r="B21" s="6" t="s">
        <v>7</v>
      </c>
      <c r="C21" s="5" t="s">
        <v>46</v>
      </c>
      <c r="D21" s="7" t="s">
        <v>38</v>
      </c>
      <c r="E21" s="7">
        <f>E7</f>
        <v>11710.7</v>
      </c>
      <c r="F21" s="8"/>
      <c r="G21" s="8"/>
    </row>
    <row r="22" spans="2:7" ht="15.75">
      <c r="B22" s="55" t="s">
        <v>47</v>
      </c>
      <c r="C22" s="55"/>
      <c r="D22" s="55"/>
      <c r="E22" s="55"/>
      <c r="F22" s="8"/>
      <c r="G22" s="8"/>
    </row>
    <row r="23" spans="2:5" ht="42.75" customHeight="1">
      <c r="B23" s="6" t="s">
        <v>8</v>
      </c>
      <c r="C23" s="5" t="s">
        <v>53</v>
      </c>
      <c r="D23" s="7" t="s">
        <v>37</v>
      </c>
      <c r="E23" s="7" t="s">
        <v>185</v>
      </c>
    </row>
    <row r="24" spans="2:5" ht="15.75">
      <c r="B24" s="6" t="s">
        <v>9</v>
      </c>
      <c r="C24" s="5" t="s">
        <v>52</v>
      </c>
      <c r="D24" s="7" t="s">
        <v>37</v>
      </c>
      <c r="E24" s="6" t="s">
        <v>188</v>
      </c>
    </row>
    <row r="25" spans="2:5" ht="15.75">
      <c r="B25" s="6" t="s">
        <v>10</v>
      </c>
      <c r="C25" s="5" t="s">
        <v>51</v>
      </c>
      <c r="D25" s="7" t="s">
        <v>37</v>
      </c>
      <c r="E25" s="6" t="s">
        <v>187</v>
      </c>
    </row>
    <row r="26" spans="2:5" ht="15.75">
      <c r="B26" s="6" t="s">
        <v>11</v>
      </c>
      <c r="C26" s="5" t="s">
        <v>50</v>
      </c>
      <c r="D26" s="7" t="s">
        <v>37</v>
      </c>
      <c r="E26" s="6" t="s">
        <v>186</v>
      </c>
    </row>
    <row r="27" spans="2:5" ht="15.75">
      <c r="B27" s="6" t="s">
        <v>12</v>
      </c>
      <c r="C27" s="5" t="s">
        <v>49</v>
      </c>
      <c r="D27" s="7" t="s">
        <v>58</v>
      </c>
      <c r="E27" s="6">
        <v>13200</v>
      </c>
    </row>
    <row r="28" spans="2:5" ht="63">
      <c r="B28" s="6" t="s">
        <v>13</v>
      </c>
      <c r="C28" s="5" t="s">
        <v>48</v>
      </c>
      <c r="D28" s="7" t="s">
        <v>37</v>
      </c>
      <c r="E28" s="6" t="s">
        <v>147</v>
      </c>
    </row>
    <row r="31" spans="2:7" ht="31.5">
      <c r="B31" s="3" t="s">
        <v>1</v>
      </c>
      <c r="C31" s="5" t="s">
        <v>43</v>
      </c>
      <c r="D31" s="7" t="s">
        <v>2</v>
      </c>
      <c r="E31" s="7" t="s">
        <v>3</v>
      </c>
      <c r="F31" s="8"/>
      <c r="G31" s="8"/>
    </row>
    <row r="32" spans="2:7" ht="15.75">
      <c r="B32" s="6" t="s">
        <v>4</v>
      </c>
      <c r="C32" s="13" t="s">
        <v>35</v>
      </c>
      <c r="D32" s="7" t="s">
        <v>37</v>
      </c>
      <c r="E32" s="25">
        <v>42053</v>
      </c>
      <c r="F32" s="8"/>
      <c r="G32" s="8"/>
    </row>
    <row r="33" spans="2:7" ht="15.75">
      <c r="B33" s="6" t="s">
        <v>5</v>
      </c>
      <c r="C33" s="5" t="s">
        <v>44</v>
      </c>
      <c r="D33" s="7" t="s">
        <v>37</v>
      </c>
      <c r="E33" s="7" t="s">
        <v>179</v>
      </c>
      <c r="F33" s="8"/>
      <c r="G33" s="8"/>
    </row>
    <row r="34" spans="2:7" ht="15.75">
      <c r="B34" s="6" t="s">
        <v>6</v>
      </c>
      <c r="C34" s="5" t="s">
        <v>45</v>
      </c>
      <c r="D34" s="7" t="s">
        <v>37</v>
      </c>
      <c r="E34" s="7" t="s">
        <v>180</v>
      </c>
      <c r="F34" s="8"/>
      <c r="G34" s="8"/>
    </row>
    <row r="35" spans="2:7" ht="15.75">
      <c r="B35" s="6" t="s">
        <v>7</v>
      </c>
      <c r="C35" s="5" t="s">
        <v>46</v>
      </c>
      <c r="D35" s="7" t="s">
        <v>38</v>
      </c>
      <c r="E35" s="7">
        <f>E21</f>
        <v>11710.7</v>
      </c>
      <c r="F35" s="8"/>
      <c r="G35" s="8"/>
    </row>
    <row r="36" spans="2:7" ht="15.75">
      <c r="B36" s="55" t="s">
        <v>47</v>
      </c>
      <c r="C36" s="55"/>
      <c r="D36" s="55"/>
      <c r="E36" s="55"/>
      <c r="F36" s="8"/>
      <c r="G36" s="8"/>
    </row>
    <row r="37" spans="2:5" ht="42.75" customHeight="1">
      <c r="B37" s="6" t="s">
        <v>8</v>
      </c>
      <c r="C37" s="5" t="s">
        <v>53</v>
      </c>
      <c r="D37" s="7" t="s">
        <v>37</v>
      </c>
      <c r="E37" s="7" t="s">
        <v>193</v>
      </c>
    </row>
    <row r="38" spans="2:5" ht="15.75">
      <c r="B38" s="6" t="s">
        <v>9</v>
      </c>
      <c r="C38" s="5" t="s">
        <v>52</v>
      </c>
      <c r="D38" s="7" t="s">
        <v>37</v>
      </c>
      <c r="E38" s="6" t="s">
        <v>189</v>
      </c>
    </row>
    <row r="39" spans="2:5" ht="15.75">
      <c r="B39" s="6" t="s">
        <v>10</v>
      </c>
      <c r="C39" s="5" t="s">
        <v>51</v>
      </c>
      <c r="D39" s="7" t="s">
        <v>37</v>
      </c>
      <c r="E39" s="6" t="s">
        <v>190</v>
      </c>
    </row>
    <row r="40" spans="2:5" ht="15.75">
      <c r="B40" s="6" t="s">
        <v>11</v>
      </c>
      <c r="C40" s="5" t="s">
        <v>50</v>
      </c>
      <c r="D40" s="7" t="s">
        <v>37</v>
      </c>
      <c r="E40" s="6" t="s">
        <v>191</v>
      </c>
    </row>
    <row r="41" spans="2:5" ht="15.75">
      <c r="B41" s="6" t="s">
        <v>12</v>
      </c>
      <c r="C41" s="5" t="s">
        <v>49</v>
      </c>
      <c r="D41" s="7" t="s">
        <v>58</v>
      </c>
      <c r="E41" s="6">
        <v>15180</v>
      </c>
    </row>
    <row r="42" spans="2:5" ht="63">
      <c r="B42" s="6" t="s">
        <v>13</v>
      </c>
      <c r="C42" s="5" t="s">
        <v>48</v>
      </c>
      <c r="D42" s="7" t="s">
        <v>37</v>
      </c>
      <c r="E42" s="6" t="s">
        <v>147</v>
      </c>
    </row>
    <row r="45" spans="2:7" ht="31.5">
      <c r="B45" s="3" t="s">
        <v>1</v>
      </c>
      <c r="C45" s="5" t="s">
        <v>43</v>
      </c>
      <c r="D45" s="7" t="s">
        <v>2</v>
      </c>
      <c r="E45" s="7" t="s">
        <v>3</v>
      </c>
      <c r="F45" s="8"/>
      <c r="G45" s="8"/>
    </row>
    <row r="46" spans="2:7" ht="15.75">
      <c r="B46" s="6" t="s">
        <v>4</v>
      </c>
      <c r="C46" s="13" t="s">
        <v>35</v>
      </c>
      <c r="D46" s="7" t="s">
        <v>37</v>
      </c>
      <c r="E46" s="25">
        <v>42053</v>
      </c>
      <c r="F46" s="8"/>
      <c r="G46" s="8"/>
    </row>
    <row r="47" spans="2:7" ht="15.75">
      <c r="B47" s="6" t="s">
        <v>5</v>
      </c>
      <c r="C47" s="5" t="s">
        <v>44</v>
      </c>
      <c r="D47" s="7" t="s">
        <v>37</v>
      </c>
      <c r="E47" s="7" t="s">
        <v>179</v>
      </c>
      <c r="F47" s="8"/>
      <c r="G47" s="8"/>
    </row>
    <row r="48" spans="2:7" ht="15.75">
      <c r="B48" s="6" t="s">
        <v>6</v>
      </c>
      <c r="C48" s="5" t="s">
        <v>45</v>
      </c>
      <c r="D48" s="7" t="s">
        <v>37</v>
      </c>
      <c r="E48" s="7" t="s">
        <v>180</v>
      </c>
      <c r="F48" s="8"/>
      <c r="G48" s="8"/>
    </row>
    <row r="49" spans="2:7" ht="15.75">
      <c r="B49" s="6" t="s">
        <v>7</v>
      </c>
      <c r="C49" s="5" t="s">
        <v>46</v>
      </c>
      <c r="D49" s="7" t="s">
        <v>38</v>
      </c>
      <c r="E49" s="7">
        <f>E7</f>
        <v>11710.7</v>
      </c>
      <c r="F49" s="8"/>
      <c r="G49" s="8"/>
    </row>
    <row r="50" spans="2:7" ht="15.75">
      <c r="B50" s="55" t="s">
        <v>47</v>
      </c>
      <c r="C50" s="55"/>
      <c r="D50" s="55"/>
      <c r="E50" s="55"/>
      <c r="F50" s="8"/>
      <c r="G50" s="8"/>
    </row>
    <row r="51" spans="2:5" ht="42.75" customHeight="1">
      <c r="B51" s="6" t="s">
        <v>8</v>
      </c>
      <c r="C51" s="5" t="s">
        <v>53</v>
      </c>
      <c r="D51" s="7" t="s">
        <v>37</v>
      </c>
      <c r="E51" s="7" t="s">
        <v>192</v>
      </c>
    </row>
    <row r="52" spans="2:5" ht="15.75">
      <c r="B52" s="6" t="s">
        <v>9</v>
      </c>
      <c r="C52" s="5" t="s">
        <v>52</v>
      </c>
      <c r="D52" s="7" t="s">
        <v>37</v>
      </c>
      <c r="E52" s="6" t="s">
        <v>194</v>
      </c>
    </row>
    <row r="53" spans="2:5" ht="15.75">
      <c r="B53" s="6" t="s">
        <v>10</v>
      </c>
      <c r="C53" s="5" t="s">
        <v>51</v>
      </c>
      <c r="D53" s="7" t="s">
        <v>37</v>
      </c>
      <c r="E53" s="6" t="s">
        <v>195</v>
      </c>
    </row>
    <row r="54" spans="2:5" ht="15.75">
      <c r="B54" s="6" t="s">
        <v>11</v>
      </c>
      <c r="C54" s="5" t="s">
        <v>50</v>
      </c>
      <c r="D54" s="7" t="s">
        <v>37</v>
      </c>
      <c r="E54" s="6" t="s">
        <v>196</v>
      </c>
    </row>
    <row r="55" spans="2:5" ht="15.75">
      <c r="B55" s="6" t="s">
        <v>12</v>
      </c>
      <c r="C55" s="5" t="s">
        <v>49</v>
      </c>
      <c r="D55" s="7" t="s">
        <v>58</v>
      </c>
      <c r="E55" s="6">
        <v>13200</v>
      </c>
    </row>
    <row r="56" spans="2:5" ht="63">
      <c r="B56" s="6" t="s">
        <v>13</v>
      </c>
      <c r="C56" s="5" t="s">
        <v>48</v>
      </c>
      <c r="D56" s="7" t="s">
        <v>37</v>
      </c>
      <c r="E56" s="6" t="s">
        <v>147</v>
      </c>
    </row>
    <row r="57" ht="15.75">
      <c r="D57" s="29"/>
    </row>
    <row r="59" spans="2:7" ht="31.5">
      <c r="B59" s="3" t="s">
        <v>1</v>
      </c>
      <c r="C59" s="5" t="s">
        <v>43</v>
      </c>
      <c r="D59" s="7" t="s">
        <v>2</v>
      </c>
      <c r="E59" s="7" t="s">
        <v>3</v>
      </c>
      <c r="F59" s="8"/>
      <c r="G59" s="8"/>
    </row>
    <row r="60" spans="2:7" ht="15.75">
      <c r="B60" s="6" t="s">
        <v>4</v>
      </c>
      <c r="C60" s="13" t="s">
        <v>35</v>
      </c>
      <c r="D60" s="7" t="s">
        <v>37</v>
      </c>
      <c r="E60" s="25">
        <v>42053</v>
      </c>
      <c r="F60" s="8"/>
      <c r="G60" s="8"/>
    </row>
    <row r="61" spans="2:7" ht="15.75">
      <c r="B61" s="6" t="s">
        <v>5</v>
      </c>
      <c r="C61" s="5" t="s">
        <v>44</v>
      </c>
      <c r="D61" s="7" t="s">
        <v>37</v>
      </c>
      <c r="E61" s="7" t="s">
        <v>179</v>
      </c>
      <c r="F61" s="8"/>
      <c r="G61" s="8"/>
    </row>
    <row r="62" spans="2:7" ht="15.75">
      <c r="B62" s="6" t="s">
        <v>6</v>
      </c>
      <c r="C62" s="5" t="s">
        <v>45</v>
      </c>
      <c r="D62" s="7" t="s">
        <v>37</v>
      </c>
      <c r="E62" s="7" t="s">
        <v>180</v>
      </c>
      <c r="F62" s="8"/>
      <c r="G62" s="8"/>
    </row>
    <row r="63" spans="2:7" ht="15.75">
      <c r="B63" s="6" t="s">
        <v>7</v>
      </c>
      <c r="C63" s="5" t="s">
        <v>46</v>
      </c>
      <c r="D63" s="7" t="s">
        <v>38</v>
      </c>
      <c r="E63" s="7">
        <f>E49</f>
        <v>11710.7</v>
      </c>
      <c r="F63" s="8"/>
      <c r="G63" s="8"/>
    </row>
    <row r="64" spans="2:7" ht="15.75">
      <c r="B64" s="55" t="s">
        <v>47</v>
      </c>
      <c r="C64" s="55"/>
      <c r="D64" s="55"/>
      <c r="E64" s="55"/>
      <c r="F64" s="8"/>
      <c r="G64" s="8"/>
    </row>
    <row r="65" spans="2:5" ht="42.75" customHeight="1">
      <c r="B65" s="6" t="s">
        <v>8</v>
      </c>
      <c r="C65" s="5" t="s">
        <v>53</v>
      </c>
      <c r="D65" s="7" t="s">
        <v>37</v>
      </c>
      <c r="E65" s="7" t="s">
        <v>197</v>
      </c>
    </row>
    <row r="66" spans="2:5" ht="15.75">
      <c r="B66" s="6" t="s">
        <v>9</v>
      </c>
      <c r="C66" s="5" t="s">
        <v>52</v>
      </c>
      <c r="D66" s="7" t="s">
        <v>37</v>
      </c>
      <c r="E66" s="6" t="s">
        <v>198</v>
      </c>
    </row>
    <row r="67" spans="2:5" ht="15.75">
      <c r="B67" s="6" t="s">
        <v>10</v>
      </c>
      <c r="C67" s="5" t="s">
        <v>51</v>
      </c>
      <c r="D67" s="7" t="s">
        <v>37</v>
      </c>
      <c r="E67" s="6" t="s">
        <v>199</v>
      </c>
    </row>
    <row r="68" spans="2:5" ht="15.75">
      <c r="B68" s="6" t="s">
        <v>11</v>
      </c>
      <c r="C68" s="5" t="s">
        <v>50</v>
      </c>
      <c r="D68" s="7" t="s">
        <v>37</v>
      </c>
      <c r="E68" s="6" t="s">
        <v>200</v>
      </c>
    </row>
    <row r="69" spans="2:5" ht="15.75">
      <c r="B69" s="6" t="s">
        <v>12</v>
      </c>
      <c r="C69" s="5" t="s">
        <v>49</v>
      </c>
      <c r="D69" s="7" t="s">
        <v>58</v>
      </c>
      <c r="E69" s="6">
        <v>15640</v>
      </c>
    </row>
    <row r="70" spans="2:5" ht="63">
      <c r="B70" s="6" t="s">
        <v>13</v>
      </c>
      <c r="C70" s="5" t="s">
        <v>48</v>
      </c>
      <c r="D70" s="7" t="s">
        <v>37</v>
      </c>
      <c r="E70" s="6" t="s">
        <v>147</v>
      </c>
    </row>
    <row r="73" spans="2:7" ht="31.5">
      <c r="B73" s="3" t="s">
        <v>1</v>
      </c>
      <c r="C73" s="5" t="s">
        <v>43</v>
      </c>
      <c r="D73" s="7" t="s">
        <v>2</v>
      </c>
      <c r="E73" s="7" t="s">
        <v>3</v>
      </c>
      <c r="F73" s="8"/>
      <c r="G73" s="8"/>
    </row>
    <row r="74" spans="2:7" ht="15.75">
      <c r="B74" s="6" t="s">
        <v>4</v>
      </c>
      <c r="C74" s="13" t="s">
        <v>35</v>
      </c>
      <c r="D74" s="7" t="s">
        <v>37</v>
      </c>
      <c r="E74" s="25">
        <v>42053</v>
      </c>
      <c r="F74" s="8"/>
      <c r="G74" s="8"/>
    </row>
    <row r="75" spans="2:7" ht="15.75">
      <c r="B75" s="6" t="s">
        <v>5</v>
      </c>
      <c r="C75" s="5" t="s">
        <v>44</v>
      </c>
      <c r="D75" s="7" t="s">
        <v>37</v>
      </c>
      <c r="E75" s="7" t="s">
        <v>179</v>
      </c>
      <c r="F75" s="8"/>
      <c r="G75" s="8"/>
    </row>
    <row r="76" spans="2:7" ht="15.75">
      <c r="B76" s="6" t="s">
        <v>6</v>
      </c>
      <c r="C76" s="5" t="s">
        <v>45</v>
      </c>
      <c r="D76" s="7" t="s">
        <v>37</v>
      </c>
      <c r="E76" s="7" t="s">
        <v>180</v>
      </c>
      <c r="F76" s="8"/>
      <c r="G76" s="8"/>
    </row>
    <row r="77" spans="2:7" ht="15.75">
      <c r="B77" s="6" t="s">
        <v>7</v>
      </c>
      <c r="C77" s="5" t="s">
        <v>46</v>
      </c>
      <c r="D77" s="7" t="s">
        <v>38</v>
      </c>
      <c r="E77" s="7">
        <f>'форма 2.1.'!E23</f>
        <v>11710.7</v>
      </c>
      <c r="F77" s="8"/>
      <c r="G77" s="8"/>
    </row>
    <row r="78" spans="2:7" ht="15.75">
      <c r="B78" s="55" t="s">
        <v>47</v>
      </c>
      <c r="C78" s="55"/>
      <c r="D78" s="55"/>
      <c r="E78" s="55"/>
      <c r="F78" s="8"/>
      <c r="G78" s="8"/>
    </row>
    <row r="79" spans="2:5" ht="42.75" customHeight="1">
      <c r="B79" s="6" t="s">
        <v>8</v>
      </c>
      <c r="C79" s="5" t="s">
        <v>53</v>
      </c>
      <c r="D79" s="7" t="s">
        <v>37</v>
      </c>
      <c r="E79" s="7" t="s">
        <v>201</v>
      </c>
    </row>
    <row r="80" spans="2:5" ht="15.75">
      <c r="B80" s="6" t="s">
        <v>9</v>
      </c>
      <c r="C80" s="5" t="s">
        <v>52</v>
      </c>
      <c r="D80" s="7" t="s">
        <v>37</v>
      </c>
      <c r="E80" s="6" t="s">
        <v>202</v>
      </c>
    </row>
    <row r="81" spans="2:5" ht="15.75">
      <c r="B81" s="6" t="s">
        <v>10</v>
      </c>
      <c r="C81" s="5" t="s">
        <v>51</v>
      </c>
      <c r="D81" s="7" t="s">
        <v>37</v>
      </c>
      <c r="E81" s="6" t="s">
        <v>203</v>
      </c>
    </row>
    <row r="82" spans="2:5" ht="15.75">
      <c r="B82" s="6" t="s">
        <v>11</v>
      </c>
      <c r="C82" s="5" t="s">
        <v>50</v>
      </c>
      <c r="D82" s="7" t="s">
        <v>37</v>
      </c>
      <c r="E82" s="6" t="s">
        <v>204</v>
      </c>
    </row>
    <row r="83" spans="2:5" ht="15.75">
      <c r="B83" s="6" t="s">
        <v>12</v>
      </c>
      <c r="C83" s="5" t="s">
        <v>49</v>
      </c>
      <c r="D83" s="7" t="s">
        <v>58</v>
      </c>
      <c r="E83" s="6">
        <v>6160</v>
      </c>
    </row>
    <row r="84" spans="2:5" ht="63">
      <c r="B84" s="6" t="s">
        <v>13</v>
      </c>
      <c r="C84" s="5" t="s">
        <v>48</v>
      </c>
      <c r="D84" s="7" t="s">
        <v>37</v>
      </c>
      <c r="E84" s="6" t="s">
        <v>147</v>
      </c>
    </row>
    <row r="87" spans="2:7" ht="31.5">
      <c r="B87" s="3" t="s">
        <v>1</v>
      </c>
      <c r="C87" s="5" t="s">
        <v>43</v>
      </c>
      <c r="D87" s="7" t="s">
        <v>2</v>
      </c>
      <c r="E87" s="7" t="s">
        <v>3</v>
      </c>
      <c r="F87" s="8"/>
      <c r="G87" s="8"/>
    </row>
    <row r="88" spans="2:7" ht="15.75">
      <c r="B88" s="6" t="s">
        <v>4</v>
      </c>
      <c r="C88" s="13" t="s">
        <v>35</v>
      </c>
      <c r="D88" s="7" t="s">
        <v>37</v>
      </c>
      <c r="E88" s="25">
        <v>42053</v>
      </c>
      <c r="F88" s="8"/>
      <c r="G88" s="8"/>
    </row>
    <row r="89" spans="2:7" ht="15.75">
      <c r="B89" s="6" t="s">
        <v>5</v>
      </c>
      <c r="C89" s="5" t="s">
        <v>44</v>
      </c>
      <c r="D89" s="7" t="s">
        <v>37</v>
      </c>
      <c r="E89" s="7" t="s">
        <v>179</v>
      </c>
      <c r="F89" s="8"/>
      <c r="G89" s="8"/>
    </row>
    <row r="90" spans="2:7" ht="15.75">
      <c r="B90" s="6" t="s">
        <v>6</v>
      </c>
      <c r="C90" s="5" t="s">
        <v>45</v>
      </c>
      <c r="D90" s="7" t="s">
        <v>37</v>
      </c>
      <c r="E90" s="7" t="s">
        <v>180</v>
      </c>
      <c r="F90" s="8"/>
      <c r="G90" s="8"/>
    </row>
    <row r="91" spans="2:7" ht="15.75">
      <c r="B91" s="6" t="s">
        <v>7</v>
      </c>
      <c r="C91" s="5" t="s">
        <v>46</v>
      </c>
      <c r="D91" s="7" t="s">
        <v>38</v>
      </c>
      <c r="E91" s="7">
        <f>E77</f>
        <v>11710.7</v>
      </c>
      <c r="F91" s="8"/>
      <c r="G91" s="8"/>
    </row>
    <row r="92" spans="2:7" ht="15.75">
      <c r="B92" s="55" t="s">
        <v>47</v>
      </c>
      <c r="C92" s="55"/>
      <c r="D92" s="55"/>
      <c r="E92" s="55"/>
      <c r="F92" s="8"/>
      <c r="G92" s="8"/>
    </row>
    <row r="93" spans="2:5" ht="42.75" customHeight="1">
      <c r="B93" s="6" t="s">
        <v>8</v>
      </c>
      <c r="C93" s="5" t="s">
        <v>53</v>
      </c>
      <c r="D93" s="7" t="s">
        <v>37</v>
      </c>
      <c r="E93" s="7" t="s">
        <v>205</v>
      </c>
    </row>
    <row r="94" spans="2:5" ht="15.75">
      <c r="B94" s="6" t="s">
        <v>9</v>
      </c>
      <c r="C94" s="5" t="s">
        <v>52</v>
      </c>
      <c r="D94" s="7" t="s">
        <v>37</v>
      </c>
      <c r="E94" s="6" t="s">
        <v>206</v>
      </c>
    </row>
    <row r="95" spans="2:5" ht="15.75">
      <c r="B95" s="6" t="s">
        <v>10</v>
      </c>
      <c r="C95" s="5" t="s">
        <v>51</v>
      </c>
      <c r="D95" s="7" t="s">
        <v>37</v>
      </c>
      <c r="E95" s="6" t="s">
        <v>207</v>
      </c>
    </row>
    <row r="96" spans="2:5" ht="15.75">
      <c r="B96" s="6" t="s">
        <v>11</v>
      </c>
      <c r="C96" s="5" t="s">
        <v>50</v>
      </c>
      <c r="D96" s="7" t="s">
        <v>37</v>
      </c>
      <c r="E96" s="6" t="s">
        <v>208</v>
      </c>
    </row>
    <row r="97" spans="2:5" ht="15.75">
      <c r="B97" s="6" t="s">
        <v>12</v>
      </c>
      <c r="C97" s="5" t="s">
        <v>49</v>
      </c>
      <c r="D97" s="7" t="s">
        <v>58</v>
      </c>
      <c r="E97" s="6">
        <v>830</v>
      </c>
    </row>
    <row r="98" spans="2:5" ht="63">
      <c r="B98" s="6" t="s">
        <v>13</v>
      </c>
      <c r="C98" s="5" t="s">
        <v>48</v>
      </c>
      <c r="D98" s="7" t="s">
        <v>37</v>
      </c>
      <c r="E98" s="6" t="s">
        <v>147</v>
      </c>
    </row>
  </sheetData>
  <sheetProtection/>
  <mergeCells count="7">
    <mergeCell ref="B92:E92"/>
    <mergeCell ref="B8:E8"/>
    <mergeCell ref="B22:E22"/>
    <mergeCell ref="B36:E36"/>
    <mergeCell ref="B50:E50"/>
    <mergeCell ref="B64:E64"/>
    <mergeCell ref="B78:E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J8" sqref="J8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28"/>
      <c r="F1" s="8"/>
      <c r="G1" s="8"/>
    </row>
    <row r="2" spans="5:7" ht="15.75">
      <c r="E2" s="28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110.25" customHeight="1">
      <c r="B6" s="14" t="s">
        <v>5</v>
      </c>
      <c r="C6" s="5" t="s">
        <v>40</v>
      </c>
      <c r="D6" s="6" t="s">
        <v>37</v>
      </c>
      <c r="E6" s="7" t="s">
        <v>178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164</v>
      </c>
    </row>
    <row r="8" spans="2:5" ht="63">
      <c r="B8" s="14" t="s">
        <v>7</v>
      </c>
      <c r="C8" s="5" t="s">
        <v>42</v>
      </c>
      <c r="D8" s="6" t="s">
        <v>37</v>
      </c>
      <c r="E8" s="6" t="s">
        <v>147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57" t="s">
        <v>165</v>
      </c>
      <c r="C12" s="57"/>
      <c r="D12" s="57"/>
      <c r="E12" s="57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8"/>
  <sheetViews>
    <sheetView tabSelected="1" zoomScalePageLayoutView="0" workbookViewId="0" topLeftCell="A57">
      <selection activeCell="E79" sqref="E79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5.710937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41640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54" t="s">
        <v>82</v>
      </c>
      <c r="C7" s="54"/>
      <c r="D7" s="54"/>
      <c r="E7" s="54"/>
    </row>
    <row r="8" spans="2:5" ht="31.5">
      <c r="B8" s="6" t="s">
        <v>7</v>
      </c>
      <c r="C8" s="5" t="s">
        <v>126</v>
      </c>
      <c r="D8" s="7" t="s">
        <v>58</v>
      </c>
      <c r="E8" s="26">
        <v>54328.45</v>
      </c>
    </row>
    <row r="9" spans="2:5" ht="15.75">
      <c r="B9" s="6" t="s">
        <v>8</v>
      </c>
      <c r="C9" s="5" t="s">
        <v>112</v>
      </c>
      <c r="D9" s="7" t="s">
        <v>58</v>
      </c>
      <c r="E9" s="6">
        <f>E8</f>
        <v>54328.45</v>
      </c>
    </row>
    <row r="10" spans="2:5" ht="15.75">
      <c r="B10" s="6" t="s">
        <v>9</v>
      </c>
      <c r="C10" s="5" t="s">
        <v>113</v>
      </c>
      <c r="D10" s="7" t="s">
        <v>58</v>
      </c>
      <c r="E10" s="6" t="s">
        <v>37</v>
      </c>
    </row>
    <row r="11" spans="2:5" ht="31.5">
      <c r="B11" s="6" t="s">
        <v>10</v>
      </c>
      <c r="C11" s="5" t="s">
        <v>114</v>
      </c>
      <c r="D11" s="7" t="s">
        <v>58</v>
      </c>
      <c r="E11" s="6"/>
    </row>
    <row r="12" spans="2:5" ht="31.5">
      <c r="B12" s="6" t="s">
        <v>337</v>
      </c>
      <c r="C12" s="5" t="s">
        <v>338</v>
      </c>
      <c r="D12" s="7" t="s">
        <v>58</v>
      </c>
      <c r="E12" s="26">
        <v>2425687.37</v>
      </c>
    </row>
    <row r="13" spans="2:5" ht="15.75">
      <c r="B13" s="6" t="s">
        <v>11</v>
      </c>
      <c r="C13" s="5" t="s">
        <v>115</v>
      </c>
      <c r="D13" s="7" t="s">
        <v>58</v>
      </c>
      <c r="E13" s="6">
        <f>E12-E14-E16-E15</f>
        <v>1488048</v>
      </c>
    </row>
    <row r="14" spans="2:5" ht="15.75">
      <c r="B14" s="6" t="s">
        <v>12</v>
      </c>
      <c r="C14" s="5" t="s">
        <v>116</v>
      </c>
      <c r="D14" s="7" t="s">
        <v>58</v>
      </c>
      <c r="E14" s="6">
        <v>134253</v>
      </c>
    </row>
    <row r="15" spans="2:5" ht="15.75">
      <c r="B15" s="6" t="s">
        <v>318</v>
      </c>
      <c r="C15" s="5" t="s">
        <v>319</v>
      </c>
      <c r="D15" s="7" t="s">
        <v>58</v>
      </c>
      <c r="E15" s="6">
        <v>456735</v>
      </c>
    </row>
    <row r="16" spans="2:5" ht="15.75">
      <c r="B16" s="6" t="s">
        <v>13</v>
      </c>
      <c r="C16" s="5" t="s">
        <v>117</v>
      </c>
      <c r="D16" s="7" t="s">
        <v>58</v>
      </c>
      <c r="E16" s="6">
        <v>346651.37</v>
      </c>
    </row>
    <row r="17" spans="2:5" ht="15.75">
      <c r="B17" s="6" t="s">
        <v>14</v>
      </c>
      <c r="C17" s="5" t="s">
        <v>118</v>
      </c>
      <c r="D17" s="7" t="s">
        <v>58</v>
      </c>
      <c r="E17" s="26">
        <f>SUM(E18:E22)</f>
        <v>2311009.06</v>
      </c>
    </row>
    <row r="18" spans="2:5" ht="15.75">
      <c r="B18" s="6" t="s">
        <v>15</v>
      </c>
      <c r="C18" s="5" t="s">
        <v>119</v>
      </c>
      <c r="D18" s="7" t="s">
        <v>58</v>
      </c>
      <c r="E18" s="6">
        <v>1386921.34</v>
      </c>
    </row>
    <row r="19" spans="2:5" ht="15.75">
      <c r="B19" s="6" t="s">
        <v>16</v>
      </c>
      <c r="C19" s="5" t="s">
        <v>120</v>
      </c>
      <c r="D19" s="7" t="s">
        <v>58</v>
      </c>
      <c r="E19" s="6" t="s">
        <v>37</v>
      </c>
    </row>
    <row r="20" spans="2:5" ht="15.75">
      <c r="B20" s="6" t="s">
        <v>17</v>
      </c>
      <c r="C20" s="5" t="s">
        <v>121</v>
      </c>
      <c r="D20" s="7" t="s">
        <v>58</v>
      </c>
      <c r="E20" s="6" t="s">
        <v>37</v>
      </c>
    </row>
    <row r="21" spans="2:5" ht="31.5">
      <c r="B21" s="6" t="s">
        <v>18</v>
      </c>
      <c r="C21" s="5" t="s">
        <v>122</v>
      </c>
      <c r="D21" s="7" t="s">
        <v>58</v>
      </c>
      <c r="E21" s="6">
        <f>26011.23+830987.26+67089.23</f>
        <v>924087.72</v>
      </c>
    </row>
    <row r="22" spans="2:5" ht="15.75">
      <c r="B22" s="6" t="s">
        <v>19</v>
      </c>
      <c r="C22" s="5" t="s">
        <v>123</v>
      </c>
      <c r="D22" s="7" t="s">
        <v>58</v>
      </c>
      <c r="E22" s="6" t="s">
        <v>37</v>
      </c>
    </row>
    <row r="23" spans="2:5" ht="15.75">
      <c r="B23" s="6" t="s">
        <v>20</v>
      </c>
      <c r="C23" s="5" t="s">
        <v>124</v>
      </c>
      <c r="D23" s="7" t="s">
        <v>58</v>
      </c>
      <c r="E23" s="6">
        <f>E17+E8</f>
        <v>2365337.5100000002</v>
      </c>
    </row>
    <row r="24" spans="2:5" ht="31.5">
      <c r="B24" s="6" t="s">
        <v>21</v>
      </c>
      <c r="C24" s="5" t="s">
        <v>125</v>
      </c>
      <c r="D24" s="7" t="s">
        <v>58</v>
      </c>
      <c r="E24" s="26">
        <f>E8+E17-E12</f>
        <v>-60349.85999999987</v>
      </c>
    </row>
    <row r="25" spans="2:5" ht="15.75">
      <c r="B25" s="6" t="s">
        <v>22</v>
      </c>
      <c r="C25" s="5" t="s">
        <v>127</v>
      </c>
      <c r="D25" s="7" t="s">
        <v>58</v>
      </c>
      <c r="E25" s="6" t="s">
        <v>37</v>
      </c>
    </row>
    <row r="26" spans="2:5" ht="15.75">
      <c r="B26" s="6" t="s">
        <v>23</v>
      </c>
      <c r="C26" s="5" t="s">
        <v>113</v>
      </c>
      <c r="D26" s="7" t="s">
        <v>58</v>
      </c>
      <c r="E26" s="6">
        <f>E24</f>
        <v>-60349.85999999987</v>
      </c>
    </row>
    <row r="27" spans="2:5" ht="35.25" customHeight="1">
      <c r="B27" s="51" t="s">
        <v>84</v>
      </c>
      <c r="C27" s="52"/>
      <c r="D27" s="52"/>
      <c r="E27" s="53"/>
    </row>
    <row r="28" spans="2:5" s="4" customFormat="1" ht="31.5" customHeight="1">
      <c r="B28" s="40" t="s">
        <v>24</v>
      </c>
      <c r="C28" s="5" t="s">
        <v>128</v>
      </c>
      <c r="D28" s="5" t="s">
        <v>339</v>
      </c>
      <c r="E28" s="5" t="s">
        <v>340</v>
      </c>
    </row>
    <row r="29" spans="2:5" ht="42.75" customHeight="1">
      <c r="B29" s="6"/>
      <c r="C29" s="41" t="s">
        <v>341</v>
      </c>
      <c r="D29" s="7" t="s">
        <v>342</v>
      </c>
      <c r="E29" s="7" t="s">
        <v>343</v>
      </c>
    </row>
    <row r="30" spans="2:5" ht="42.75" customHeight="1">
      <c r="B30" s="6"/>
      <c r="C30" s="3" t="s">
        <v>344</v>
      </c>
      <c r="D30" s="7" t="s">
        <v>342</v>
      </c>
      <c r="E30" s="7" t="s">
        <v>345</v>
      </c>
    </row>
    <row r="31" spans="2:5" ht="18" customHeight="1">
      <c r="B31" s="6"/>
      <c r="C31" s="3" t="s">
        <v>346</v>
      </c>
      <c r="D31" s="42" t="s">
        <v>347</v>
      </c>
      <c r="E31" s="6" t="s">
        <v>348</v>
      </c>
    </row>
    <row r="32" spans="2:5" ht="18" customHeight="1">
      <c r="B32" s="6"/>
      <c r="C32" s="3" t="s">
        <v>349</v>
      </c>
      <c r="D32" s="7" t="s">
        <v>350</v>
      </c>
      <c r="E32" s="6" t="s">
        <v>351</v>
      </c>
    </row>
    <row r="33" spans="2:5" ht="18" customHeight="1">
      <c r="B33" s="6"/>
      <c r="C33" s="3" t="s">
        <v>352</v>
      </c>
      <c r="D33" s="43" t="s">
        <v>353</v>
      </c>
      <c r="E33" s="6" t="s">
        <v>354</v>
      </c>
    </row>
    <row r="34" spans="2:5" ht="18" customHeight="1">
      <c r="B34" s="6"/>
      <c r="C34" s="44" t="s">
        <v>355</v>
      </c>
      <c r="D34" s="42" t="s">
        <v>356</v>
      </c>
      <c r="E34" s="6" t="s">
        <v>145</v>
      </c>
    </row>
    <row r="35" spans="2:5" ht="18" customHeight="1">
      <c r="B35" s="6"/>
      <c r="C35" s="3" t="s">
        <v>357</v>
      </c>
      <c r="D35" s="7" t="s">
        <v>358</v>
      </c>
      <c r="E35" s="6" t="s">
        <v>359</v>
      </c>
    </row>
    <row r="36" spans="2:5" ht="30.75" customHeight="1">
      <c r="B36" s="6"/>
      <c r="C36" s="3" t="s">
        <v>360</v>
      </c>
      <c r="D36" s="7" t="s">
        <v>342</v>
      </c>
      <c r="E36" s="45" t="s">
        <v>361</v>
      </c>
    </row>
    <row r="37" spans="2:5" ht="35.25" customHeight="1">
      <c r="B37" s="6"/>
      <c r="C37" s="3" t="s">
        <v>362</v>
      </c>
      <c r="D37" s="42" t="s">
        <v>363</v>
      </c>
      <c r="E37" s="6" t="s">
        <v>351</v>
      </c>
    </row>
    <row r="38" spans="2:5" ht="18" customHeight="1">
      <c r="B38" s="6"/>
      <c r="C38" s="3" t="s">
        <v>364</v>
      </c>
      <c r="D38" s="7" t="s">
        <v>342</v>
      </c>
      <c r="E38" s="7" t="s">
        <v>365</v>
      </c>
    </row>
    <row r="39" spans="2:5" ht="18" customHeight="1">
      <c r="B39" s="6"/>
      <c r="C39" s="3" t="s">
        <v>366</v>
      </c>
      <c r="D39" s="45" t="s">
        <v>367</v>
      </c>
      <c r="E39" s="6" t="s">
        <v>348</v>
      </c>
    </row>
    <row r="40" spans="2:5" ht="51" customHeight="1">
      <c r="B40" s="6"/>
      <c r="C40" s="3" t="s">
        <v>368</v>
      </c>
      <c r="D40" s="7" t="s">
        <v>342</v>
      </c>
      <c r="E40" s="7" t="s">
        <v>345</v>
      </c>
    </row>
    <row r="41" spans="2:5" ht="43.5" customHeight="1">
      <c r="B41" s="6"/>
      <c r="C41" s="3" t="s">
        <v>369</v>
      </c>
      <c r="D41" s="7" t="s">
        <v>342</v>
      </c>
      <c r="E41" s="7" t="s">
        <v>343</v>
      </c>
    </row>
    <row r="42" spans="2:5" ht="18" customHeight="1">
      <c r="B42" s="6"/>
      <c r="C42" s="3" t="s">
        <v>370</v>
      </c>
      <c r="D42" s="42" t="s">
        <v>371</v>
      </c>
      <c r="E42" s="6" t="s">
        <v>365</v>
      </c>
    </row>
    <row r="43" spans="2:5" ht="18" customHeight="1">
      <c r="B43" s="6"/>
      <c r="C43" s="3" t="s">
        <v>372</v>
      </c>
      <c r="D43" s="7" t="s">
        <v>373</v>
      </c>
      <c r="E43" s="6" t="s">
        <v>365</v>
      </c>
    </row>
    <row r="44" spans="2:5" ht="18" customHeight="1">
      <c r="B44" s="6"/>
      <c r="C44" s="3" t="s">
        <v>374</v>
      </c>
      <c r="D44" s="7" t="s">
        <v>342</v>
      </c>
      <c r="E44" s="7" t="s">
        <v>365</v>
      </c>
    </row>
    <row r="45" spans="2:5" ht="18" customHeight="1">
      <c r="B45" s="6"/>
      <c r="C45" s="3" t="s">
        <v>375</v>
      </c>
      <c r="D45" s="7" t="s">
        <v>144</v>
      </c>
      <c r="E45" s="6" t="s">
        <v>145</v>
      </c>
    </row>
    <row r="46" spans="2:5" ht="42.75" customHeight="1">
      <c r="B46" s="6"/>
      <c r="C46" s="3" t="s">
        <v>376</v>
      </c>
      <c r="D46" s="7" t="s">
        <v>342</v>
      </c>
      <c r="E46" s="7" t="s">
        <v>377</v>
      </c>
    </row>
    <row r="47" spans="2:5" ht="18" customHeight="1">
      <c r="B47" s="51" t="s">
        <v>85</v>
      </c>
      <c r="C47" s="52"/>
      <c r="D47" s="52"/>
      <c r="E47" s="53"/>
    </row>
    <row r="48" spans="2:5" ht="15.75">
      <c r="B48" s="6" t="s">
        <v>27</v>
      </c>
      <c r="C48" s="5" t="s">
        <v>129</v>
      </c>
      <c r="D48" s="6" t="s">
        <v>381</v>
      </c>
      <c r="E48" s="6" t="s">
        <v>382</v>
      </c>
    </row>
    <row r="49" spans="2:5" ht="15.75">
      <c r="B49" s="6" t="s">
        <v>28</v>
      </c>
      <c r="C49" s="5" t="s">
        <v>130</v>
      </c>
      <c r="D49" s="6" t="s">
        <v>381</v>
      </c>
      <c r="E49" s="6" t="s">
        <v>382</v>
      </c>
    </row>
    <row r="50" spans="2:5" ht="31.5">
      <c r="B50" s="6" t="s">
        <v>29</v>
      </c>
      <c r="C50" s="5" t="s">
        <v>131</v>
      </c>
      <c r="D50" s="6" t="s">
        <v>381</v>
      </c>
      <c r="E50" s="6" t="s">
        <v>382</v>
      </c>
    </row>
    <row r="51" spans="2:5" ht="15.75">
      <c r="B51" s="6" t="s">
        <v>30</v>
      </c>
      <c r="C51" s="5" t="s">
        <v>132</v>
      </c>
      <c r="D51" s="6" t="s">
        <v>58</v>
      </c>
      <c r="E51" s="6" t="s">
        <v>382</v>
      </c>
    </row>
    <row r="52" spans="2:5" ht="15.75">
      <c r="B52" s="48" t="s">
        <v>86</v>
      </c>
      <c r="C52" s="49"/>
      <c r="D52" s="49"/>
      <c r="E52" s="50"/>
    </row>
    <row r="53" spans="2:5" ht="31.5">
      <c r="B53" s="6" t="s">
        <v>31</v>
      </c>
      <c r="C53" s="5" t="s">
        <v>126</v>
      </c>
      <c r="D53" s="3"/>
      <c r="E53" s="6" t="s">
        <v>37</v>
      </c>
    </row>
    <row r="54" spans="2:5" ht="15.75">
      <c r="B54" s="6" t="s">
        <v>32</v>
      </c>
      <c r="C54" s="5" t="s">
        <v>112</v>
      </c>
      <c r="D54" s="3"/>
      <c r="E54" s="6" t="s">
        <v>37</v>
      </c>
    </row>
    <row r="55" spans="2:5" ht="15.75">
      <c r="B55" s="6" t="s">
        <v>33</v>
      </c>
      <c r="C55" s="5" t="s">
        <v>113</v>
      </c>
      <c r="D55" s="3"/>
      <c r="E55" s="6" t="s">
        <v>37</v>
      </c>
    </row>
    <row r="56" spans="2:5" ht="31.5">
      <c r="B56" s="6" t="s">
        <v>34</v>
      </c>
      <c r="C56" s="5" t="s">
        <v>125</v>
      </c>
      <c r="D56" s="3"/>
      <c r="E56" s="6" t="s">
        <v>37</v>
      </c>
    </row>
    <row r="57" spans="2:5" ht="15.75">
      <c r="B57" s="6" t="s">
        <v>87</v>
      </c>
      <c r="C57" s="5" t="s">
        <v>127</v>
      </c>
      <c r="D57" s="3"/>
      <c r="E57" s="6" t="s">
        <v>37</v>
      </c>
    </row>
    <row r="58" spans="2:5" ht="15.75">
      <c r="B58" s="6" t="s">
        <v>88</v>
      </c>
      <c r="C58" s="5" t="s">
        <v>113</v>
      </c>
      <c r="D58" s="3"/>
      <c r="E58" s="6" t="s">
        <v>37</v>
      </c>
    </row>
    <row r="59" spans="2:5" ht="15.75">
      <c r="B59" s="48" t="s">
        <v>89</v>
      </c>
      <c r="C59" s="49"/>
      <c r="D59" s="49"/>
      <c r="E59" s="50"/>
    </row>
    <row r="60" spans="2:5" ht="15.75">
      <c r="B60" s="6" t="s">
        <v>90</v>
      </c>
      <c r="C60" s="5" t="s">
        <v>133</v>
      </c>
      <c r="D60" s="3"/>
      <c r="E60" s="6" t="s">
        <v>37</v>
      </c>
    </row>
    <row r="61" spans="2:5" ht="15.75">
      <c r="B61" s="6" t="s">
        <v>91</v>
      </c>
      <c r="C61" s="5" t="s">
        <v>66</v>
      </c>
      <c r="D61" s="3"/>
      <c r="E61" s="6" t="s">
        <v>37</v>
      </c>
    </row>
    <row r="62" spans="2:5" ht="15.75">
      <c r="B62" s="6" t="s">
        <v>92</v>
      </c>
      <c r="C62" s="5" t="s">
        <v>134</v>
      </c>
      <c r="D62" s="3"/>
      <c r="E62" s="6" t="s">
        <v>37</v>
      </c>
    </row>
    <row r="63" spans="2:5" ht="15.75">
      <c r="B63" s="6" t="s">
        <v>93</v>
      </c>
      <c r="C63" s="5" t="s">
        <v>135</v>
      </c>
      <c r="D63" s="3"/>
      <c r="E63" s="46" t="s">
        <v>37</v>
      </c>
    </row>
    <row r="64" spans="2:5" ht="15.75">
      <c r="B64" s="6" t="s">
        <v>94</v>
      </c>
      <c r="C64" s="5" t="s">
        <v>136</v>
      </c>
      <c r="D64" s="3"/>
      <c r="E64" s="6" t="s">
        <v>37</v>
      </c>
    </row>
    <row r="65" spans="2:5" ht="15.75">
      <c r="B65" s="6" t="s">
        <v>95</v>
      </c>
      <c r="C65" s="5" t="s">
        <v>138</v>
      </c>
      <c r="D65" s="3"/>
      <c r="E65" s="6" t="s">
        <v>37</v>
      </c>
    </row>
    <row r="66" spans="2:5" ht="31.5">
      <c r="B66" s="6" t="s">
        <v>96</v>
      </c>
      <c r="C66" s="5" t="s">
        <v>137</v>
      </c>
      <c r="D66" s="3"/>
      <c r="E66" s="6" t="s">
        <v>37</v>
      </c>
    </row>
    <row r="67" spans="2:5" ht="31.5">
      <c r="B67" s="6" t="s">
        <v>97</v>
      </c>
      <c r="C67" s="5" t="s">
        <v>139</v>
      </c>
      <c r="D67" s="3"/>
      <c r="E67" s="6" t="s">
        <v>37</v>
      </c>
    </row>
    <row r="68" spans="2:5" ht="31.5">
      <c r="B68" s="6" t="s">
        <v>98</v>
      </c>
      <c r="C68" s="5" t="s">
        <v>140</v>
      </c>
      <c r="D68" s="3"/>
      <c r="E68" s="6" t="s">
        <v>37</v>
      </c>
    </row>
    <row r="69" spans="2:5" ht="31.5">
      <c r="B69" s="6" t="s">
        <v>99</v>
      </c>
      <c r="C69" s="5" t="s">
        <v>141</v>
      </c>
      <c r="D69" s="3"/>
      <c r="E69" s="6" t="s">
        <v>37</v>
      </c>
    </row>
    <row r="70" spans="2:5" ht="15.75">
      <c r="B70" s="48" t="s">
        <v>100</v>
      </c>
      <c r="C70" s="49"/>
      <c r="D70" s="49"/>
      <c r="E70" s="50"/>
    </row>
    <row r="71" spans="2:5" ht="15.75">
      <c r="B71" s="6" t="s">
        <v>101</v>
      </c>
      <c r="C71" s="5" t="s">
        <v>129</v>
      </c>
      <c r="D71" s="3"/>
      <c r="E71" s="6" t="s">
        <v>37</v>
      </c>
    </row>
    <row r="72" spans="2:5" ht="15.75">
      <c r="B72" s="6" t="s">
        <v>102</v>
      </c>
      <c r="C72" s="5" t="s">
        <v>130</v>
      </c>
      <c r="D72" s="3"/>
      <c r="E72" s="6" t="s">
        <v>37</v>
      </c>
    </row>
    <row r="73" spans="2:5" ht="31.5">
      <c r="B73" s="6" t="s">
        <v>103</v>
      </c>
      <c r="C73" s="5" t="s">
        <v>131</v>
      </c>
      <c r="D73" s="3"/>
      <c r="E73" s="6" t="s">
        <v>37</v>
      </c>
    </row>
    <row r="74" spans="2:5" ht="15.75">
      <c r="B74" s="6" t="s">
        <v>104</v>
      </c>
      <c r="C74" s="5" t="s">
        <v>132</v>
      </c>
      <c r="D74" s="3"/>
      <c r="E74" s="6" t="s">
        <v>37</v>
      </c>
    </row>
    <row r="75" spans="2:5" ht="15.75">
      <c r="B75" s="51" t="s">
        <v>105</v>
      </c>
      <c r="C75" s="52"/>
      <c r="D75" s="52"/>
      <c r="E75" s="53"/>
    </row>
    <row r="76" spans="2:5" ht="15.75">
      <c r="B76" s="6" t="s">
        <v>106</v>
      </c>
      <c r="C76" s="3" t="s">
        <v>109</v>
      </c>
      <c r="D76" s="6" t="s">
        <v>381</v>
      </c>
      <c r="E76" s="6">
        <v>20</v>
      </c>
    </row>
    <row r="77" spans="2:5" ht="15.75">
      <c r="B77" s="6" t="s">
        <v>107</v>
      </c>
      <c r="C77" s="3" t="s">
        <v>110</v>
      </c>
      <c r="D77" s="6" t="s">
        <v>381</v>
      </c>
      <c r="E77" s="6">
        <v>18</v>
      </c>
    </row>
    <row r="78" spans="2:5" ht="31.5">
      <c r="B78" s="6" t="s">
        <v>108</v>
      </c>
      <c r="C78" s="5" t="s">
        <v>111</v>
      </c>
      <c r="D78" s="6" t="s">
        <v>58</v>
      </c>
      <c r="E78" s="6">
        <v>204147</v>
      </c>
    </row>
  </sheetData>
  <sheetProtection/>
  <mergeCells count="7">
    <mergeCell ref="B70:E70"/>
    <mergeCell ref="B75:E75"/>
    <mergeCell ref="B7:E7"/>
    <mergeCell ref="B59:E59"/>
    <mergeCell ref="B27:E27"/>
    <mergeCell ref="B47:E47"/>
    <mergeCell ref="B52:E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2015-04-08T08:20:11Z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